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\Desktop\Dezuren fev 2022\"/>
    </mc:Choice>
  </mc:AlternateContent>
  <bookViews>
    <workbookView xWindow="0" yWindow="0" windowWidth="15345" windowHeight="4545" activeTab="4"/>
  </bookViews>
  <sheets>
    <sheet name="03-06.05.2022" sheetId="1" r:id="rId1"/>
    <sheet name="09-13.05.2022" sheetId="2" r:id="rId2"/>
    <sheet name="16-20.05.2022" sheetId="3" r:id="rId3"/>
    <sheet name="23-27.05.2022" sheetId="4" r:id="rId4"/>
    <sheet name="30.05.2022" sheetId="5" r:id="rId5"/>
    <sheet name="0" sheetId="6" r:id="rId6"/>
    <sheet name="1" sheetId="9" r:id="rId7"/>
    <sheet name="Месечен МАЈ" sheetId="10" r:id="rId8"/>
  </sheets>
  <calcPr calcId="162913"/>
</workbook>
</file>

<file path=xl/calcChain.xml><?xml version="1.0" encoding="utf-8"?>
<calcChain xmlns="http://schemas.openxmlformats.org/spreadsheetml/2006/main">
  <c r="Q15" i="5" l="1"/>
  <c r="K15" i="3"/>
  <c r="Q5" i="3"/>
  <c r="H15" i="3"/>
  <c r="B15" i="3"/>
  <c r="Q15" i="3" s="1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Q15" i="2" s="1"/>
  <c r="Q14" i="2"/>
  <c r="Q13" i="2"/>
  <c r="Q12" i="2"/>
  <c r="Q11" i="2"/>
  <c r="Q10" i="2"/>
  <c r="Q9" i="2"/>
  <c r="Q8" i="2"/>
  <c r="Q7" i="2"/>
  <c r="Q6" i="2"/>
  <c r="Q5" i="2"/>
  <c r="P15" i="1"/>
  <c r="O15" i="1"/>
  <c r="L15" i="1"/>
  <c r="K15" i="1"/>
  <c r="J15" i="1"/>
  <c r="H15" i="1"/>
  <c r="E15" i="1"/>
  <c r="C15" i="1"/>
  <c r="B15" i="1"/>
  <c r="Q11" i="1"/>
  <c r="Q10" i="1"/>
  <c r="Q9" i="1"/>
  <c r="Q8" i="1"/>
  <c r="Q7" i="1"/>
  <c r="Q6" i="1"/>
  <c r="Q5" i="1"/>
  <c r="Q15" i="1" s="1"/>
  <c r="O14" i="10"/>
  <c r="M14" i="10"/>
  <c r="K14" i="10"/>
  <c r="I14" i="10"/>
  <c r="G14" i="10"/>
  <c r="E14" i="10"/>
  <c r="C14" i="10"/>
  <c r="O13" i="9"/>
  <c r="M13" i="10"/>
  <c r="K13" i="9"/>
  <c r="I13" i="9"/>
  <c r="G13" i="9"/>
  <c r="E13" i="9"/>
  <c r="C13" i="9"/>
  <c r="O12" i="10"/>
  <c r="K12" i="10"/>
  <c r="I12" i="10"/>
  <c r="G12" i="10"/>
  <c r="E12" i="10"/>
  <c r="C12" i="10"/>
  <c r="O11" i="9"/>
  <c r="M11" i="9"/>
  <c r="K11" i="9"/>
  <c r="I11" i="9"/>
  <c r="G11" i="9"/>
  <c r="E11" i="9"/>
  <c r="C11" i="9"/>
  <c r="O10" i="10"/>
  <c r="K10" i="10"/>
  <c r="I10" i="10"/>
  <c r="G10" i="10"/>
  <c r="E10" i="10"/>
  <c r="C10" i="10"/>
  <c r="O9" i="9"/>
  <c r="M9" i="10"/>
  <c r="K9" i="9"/>
  <c r="I9" i="9"/>
  <c r="G9" i="9"/>
  <c r="E9" i="9"/>
  <c r="C9" i="9"/>
  <c r="O8" i="10"/>
  <c r="K8" i="10"/>
  <c r="I8" i="10"/>
  <c r="G8" i="10"/>
  <c r="E8" i="10"/>
  <c r="C8" i="10"/>
  <c r="O7" i="9"/>
  <c r="M7" i="9"/>
  <c r="K7" i="9"/>
  <c r="I7" i="9"/>
  <c r="G7" i="9"/>
  <c r="E7" i="9"/>
  <c r="C7" i="9"/>
  <c r="O6" i="10"/>
  <c r="K6" i="10"/>
  <c r="I6" i="10"/>
  <c r="G6" i="10"/>
  <c r="E6" i="10"/>
  <c r="C6" i="10"/>
  <c r="M5" i="9"/>
  <c r="I5" i="9"/>
  <c r="E5" i="9"/>
  <c r="P6" i="10"/>
  <c r="P7" i="10"/>
  <c r="P8" i="10"/>
  <c r="P9" i="10"/>
  <c r="P10" i="10"/>
  <c r="P11" i="10"/>
  <c r="P12" i="10"/>
  <c r="P13" i="10"/>
  <c r="P14" i="10"/>
  <c r="O7" i="10"/>
  <c r="O9" i="10"/>
  <c r="O11" i="10"/>
  <c r="O13" i="10"/>
  <c r="N6" i="10"/>
  <c r="N7" i="10"/>
  <c r="N8" i="10"/>
  <c r="N9" i="10"/>
  <c r="N10" i="10"/>
  <c r="N11" i="10"/>
  <c r="N12" i="10"/>
  <c r="N13" i="10"/>
  <c r="N14" i="10"/>
  <c r="M6" i="10"/>
  <c r="M8" i="10"/>
  <c r="M10" i="10"/>
  <c r="M12" i="10"/>
  <c r="L6" i="10"/>
  <c r="L7" i="10"/>
  <c r="L8" i="10"/>
  <c r="L9" i="10"/>
  <c r="L10" i="10"/>
  <c r="L11" i="10"/>
  <c r="L12" i="10"/>
  <c r="L13" i="10"/>
  <c r="L14" i="10"/>
  <c r="K7" i="10"/>
  <c r="K9" i="10"/>
  <c r="K11" i="10"/>
  <c r="K13" i="10"/>
  <c r="J6" i="10"/>
  <c r="J7" i="10"/>
  <c r="J8" i="10"/>
  <c r="J9" i="10"/>
  <c r="J10" i="10"/>
  <c r="J11" i="10"/>
  <c r="J12" i="10"/>
  <c r="J13" i="10"/>
  <c r="J14" i="10"/>
  <c r="I7" i="10"/>
  <c r="I9" i="10"/>
  <c r="I11" i="10"/>
  <c r="I13" i="10"/>
  <c r="H6" i="10"/>
  <c r="H7" i="10"/>
  <c r="H8" i="10"/>
  <c r="H9" i="10"/>
  <c r="H10" i="10"/>
  <c r="H11" i="10"/>
  <c r="H12" i="10"/>
  <c r="H13" i="10"/>
  <c r="H14" i="10"/>
  <c r="G7" i="10"/>
  <c r="G9" i="10"/>
  <c r="G11" i="10"/>
  <c r="G13" i="10"/>
  <c r="F6" i="10"/>
  <c r="F7" i="10"/>
  <c r="F8" i="10"/>
  <c r="F9" i="10"/>
  <c r="F10" i="10"/>
  <c r="F11" i="10"/>
  <c r="F12" i="10"/>
  <c r="F13" i="10"/>
  <c r="F14" i="10"/>
  <c r="E7" i="10"/>
  <c r="E9" i="10"/>
  <c r="E11" i="10"/>
  <c r="E13" i="10"/>
  <c r="D6" i="10"/>
  <c r="D7" i="10"/>
  <c r="D8" i="10"/>
  <c r="D9" i="10"/>
  <c r="D10" i="10"/>
  <c r="D11" i="10"/>
  <c r="D12" i="10"/>
  <c r="D13" i="10"/>
  <c r="D14" i="10"/>
  <c r="C7" i="10"/>
  <c r="C9" i="10"/>
  <c r="C11" i="10"/>
  <c r="C13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B6" i="10"/>
  <c r="B7" i="10"/>
  <c r="B8" i="10"/>
  <c r="B9" i="10"/>
  <c r="B10" i="10"/>
  <c r="B11" i="10"/>
  <c r="B12" i="10"/>
  <c r="B13" i="10"/>
  <c r="B14" i="10"/>
  <c r="B5" i="10"/>
  <c r="P6" i="9"/>
  <c r="P7" i="9"/>
  <c r="P8" i="9"/>
  <c r="P9" i="9"/>
  <c r="P10" i="9"/>
  <c r="P11" i="9"/>
  <c r="P12" i="9"/>
  <c r="P13" i="9"/>
  <c r="P14" i="9"/>
  <c r="P5" i="9"/>
  <c r="O6" i="9"/>
  <c r="O8" i="9"/>
  <c r="O10" i="9"/>
  <c r="O12" i="9"/>
  <c r="O14" i="9"/>
  <c r="M6" i="9"/>
  <c r="M8" i="9"/>
  <c r="M10" i="9"/>
  <c r="M12" i="9"/>
  <c r="N6" i="9"/>
  <c r="N7" i="9"/>
  <c r="N8" i="9"/>
  <c r="N9" i="9"/>
  <c r="N10" i="9"/>
  <c r="N11" i="9"/>
  <c r="N12" i="9"/>
  <c r="N13" i="9"/>
  <c r="N14" i="9"/>
  <c r="N5" i="9"/>
  <c r="L6" i="9"/>
  <c r="L7" i="9"/>
  <c r="L8" i="9"/>
  <c r="L9" i="9"/>
  <c r="L10" i="9"/>
  <c r="L11" i="9"/>
  <c r="L12" i="9"/>
  <c r="L13" i="9"/>
  <c r="L14" i="9"/>
  <c r="L5" i="9"/>
  <c r="K6" i="9"/>
  <c r="K8" i="9"/>
  <c r="K10" i="9"/>
  <c r="K12" i="9"/>
  <c r="K14" i="9"/>
  <c r="J6" i="9"/>
  <c r="J7" i="9"/>
  <c r="J8" i="9"/>
  <c r="J9" i="9"/>
  <c r="J10" i="9"/>
  <c r="J11" i="9"/>
  <c r="J12" i="9"/>
  <c r="J13" i="9"/>
  <c r="J14" i="9"/>
  <c r="J5" i="9"/>
  <c r="I6" i="9"/>
  <c r="I8" i="9"/>
  <c r="I10" i="9"/>
  <c r="I12" i="9"/>
  <c r="I14" i="9"/>
  <c r="H6" i="9"/>
  <c r="H7" i="9"/>
  <c r="H8" i="9"/>
  <c r="H9" i="9"/>
  <c r="H10" i="9"/>
  <c r="H11" i="9"/>
  <c r="H12" i="9"/>
  <c r="H13" i="9"/>
  <c r="H14" i="9"/>
  <c r="H5" i="9"/>
  <c r="G6" i="9"/>
  <c r="G8" i="9"/>
  <c r="G10" i="9"/>
  <c r="G12" i="9"/>
  <c r="G14" i="9"/>
  <c r="F6" i="9"/>
  <c r="F7" i="9"/>
  <c r="F8" i="9"/>
  <c r="F9" i="9"/>
  <c r="F10" i="9"/>
  <c r="F11" i="9"/>
  <c r="F12" i="9"/>
  <c r="F13" i="9"/>
  <c r="F14" i="9"/>
  <c r="F5" i="9"/>
  <c r="E6" i="9"/>
  <c r="E8" i="9"/>
  <c r="E10" i="9"/>
  <c r="E12" i="9"/>
  <c r="E14" i="9"/>
  <c r="D6" i="9"/>
  <c r="D7" i="9"/>
  <c r="D8" i="9"/>
  <c r="D9" i="9"/>
  <c r="D10" i="9"/>
  <c r="D11" i="9"/>
  <c r="D12" i="9"/>
  <c r="D13" i="9"/>
  <c r="D14" i="9"/>
  <c r="D5" i="9"/>
  <c r="C6" i="9"/>
  <c r="C8" i="9"/>
  <c r="C10" i="9"/>
  <c r="C12" i="9"/>
  <c r="C14" i="9"/>
  <c r="B6" i="9"/>
  <c r="B7" i="9"/>
  <c r="B8" i="9"/>
  <c r="B9" i="9"/>
  <c r="B10" i="9"/>
  <c r="B11" i="9"/>
  <c r="B12" i="9"/>
  <c r="B13" i="9"/>
  <c r="B14" i="9"/>
  <c r="B5" i="9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Q14" i="6"/>
  <c r="Q13" i="6"/>
  <c r="Q12" i="6"/>
  <c r="Q11" i="6"/>
  <c r="Q10" i="6"/>
  <c r="Q9" i="6"/>
  <c r="Q8" i="6"/>
  <c r="Q7" i="6"/>
  <c r="Q6" i="6"/>
  <c r="Q5" i="6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Q15" i="4" s="1"/>
  <c r="Q14" i="4"/>
  <c r="Q13" i="4"/>
  <c r="Q12" i="4"/>
  <c r="Q11" i="4"/>
  <c r="Q10" i="4"/>
  <c r="Q9" i="4"/>
  <c r="Q8" i="4"/>
  <c r="Q7" i="4"/>
  <c r="Q6" i="4"/>
  <c r="Q5" i="4"/>
  <c r="P15" i="3"/>
  <c r="O15" i="3"/>
  <c r="N15" i="3"/>
  <c r="M15" i="3"/>
  <c r="L15" i="3"/>
  <c r="J15" i="3"/>
  <c r="I15" i="3"/>
  <c r="G15" i="3"/>
  <c r="F15" i="3"/>
  <c r="E15" i="3"/>
  <c r="D15" i="3"/>
  <c r="C15" i="3"/>
  <c r="Q14" i="3"/>
  <c r="Q13" i="3"/>
  <c r="Q12" i="3"/>
  <c r="Q11" i="3"/>
  <c r="Q10" i="3"/>
  <c r="Q9" i="3"/>
  <c r="Q8" i="3"/>
  <c r="Q7" i="3"/>
  <c r="Q6" i="3"/>
  <c r="C5" i="9" l="1"/>
  <c r="C15" i="9" s="1"/>
  <c r="G5" i="9"/>
  <c r="G15" i="9" s="1"/>
  <c r="K5" i="9"/>
  <c r="K15" i="9" s="1"/>
  <c r="M13" i="9"/>
  <c r="M9" i="9"/>
  <c r="O5" i="9"/>
  <c r="M11" i="10"/>
  <c r="Q11" i="10" s="1"/>
  <c r="M7" i="10"/>
  <c r="Q7" i="10" s="1"/>
  <c r="M14" i="9"/>
  <c r="Q14" i="9" s="1"/>
  <c r="N15" i="10"/>
  <c r="Q6" i="9"/>
  <c r="N15" i="9"/>
  <c r="P15" i="9"/>
  <c r="Q11" i="9"/>
  <c r="I15" i="9"/>
  <c r="Q14" i="10"/>
  <c r="O15" i="10"/>
  <c r="Q10" i="10"/>
  <c r="Q7" i="9"/>
  <c r="C15" i="10"/>
  <c r="K15" i="10"/>
  <c r="J15" i="9"/>
  <c r="D15" i="10"/>
  <c r="L15" i="10"/>
  <c r="J15" i="10"/>
  <c r="L15" i="9"/>
  <c r="Q6" i="10"/>
  <c r="H15" i="10"/>
  <c r="P15" i="10"/>
  <c r="Q10" i="9"/>
  <c r="F15" i="10"/>
  <c r="F15" i="9"/>
  <c r="I15" i="10"/>
  <c r="G15" i="10"/>
  <c r="E15" i="10"/>
  <c r="Q9" i="10"/>
  <c r="Q13" i="10"/>
  <c r="Q8" i="10"/>
  <c r="Q12" i="10"/>
  <c r="B15" i="10"/>
  <c r="Q5" i="10"/>
  <c r="O15" i="9"/>
  <c r="H15" i="9"/>
  <c r="Q12" i="9"/>
  <c r="Q8" i="9"/>
  <c r="E15" i="9"/>
  <c r="D15" i="9"/>
  <c r="Q13" i="9"/>
  <c r="B15" i="9"/>
  <c r="M15" i="9" l="1"/>
  <c r="Q15" i="9" s="1"/>
  <c r="M15" i="10"/>
  <c r="Q15" i="10" s="1"/>
  <c r="Q9" i="9"/>
  <c r="Q5" i="9"/>
</calcChain>
</file>

<file path=xl/sharedStrings.xml><?xml version="1.0" encoding="utf-8"?>
<sst xmlns="http://schemas.openxmlformats.org/spreadsheetml/2006/main" count="494" uniqueCount="72">
  <si>
    <t>Одделение</t>
  </si>
  <si>
    <t xml:space="preserve">Departamenti </t>
  </si>
  <si>
    <t>Одд. за собирање и транспортирање комунален отпад од домаќинства</t>
  </si>
  <si>
    <t xml:space="preserve">Dep. për mbledhjen dhe transportin e mbetjes komunale nga amvisëritë </t>
  </si>
  <si>
    <t xml:space="preserve">Одд. за одржување на јавна чистота </t>
  </si>
  <si>
    <t xml:space="preserve">Dep. për mirëmbajtjen e pastërtisë publike </t>
  </si>
  <si>
    <t xml:space="preserve">Одд. за соб. и транс. на ком. отпад од домаќинства </t>
  </si>
  <si>
    <t>(подземни контејнери)</t>
  </si>
  <si>
    <t>Одд. за сервисирање на правни субјекти со сопствени садови</t>
  </si>
  <si>
    <t xml:space="preserve">Dep. për servisimin e subjekteve juridikë me enë vetjake </t>
  </si>
  <si>
    <t>Одд. за кабаст отпад, градежен шут и третман на фекални води</t>
  </si>
  <si>
    <t xml:space="preserve">Dep për mbetje të vëllimshme, mbetje ndërtimtarie dhe për trajtim të ujërave të zezë </t>
  </si>
  <si>
    <t>Одд. за Еко Патрола</t>
  </si>
  <si>
    <t xml:space="preserve">Dep. i Eko – Patrullës </t>
  </si>
  <si>
    <t xml:space="preserve">       Број на јавувања</t>
  </si>
  <si>
    <t xml:space="preserve">Numri i thirrjeve </t>
  </si>
  <si>
    <t>Општини</t>
  </si>
  <si>
    <t xml:space="preserve">Komunat </t>
  </si>
  <si>
    <t>Канти</t>
  </si>
  <si>
    <t>Kosha</t>
  </si>
  <si>
    <t>Контејнери</t>
  </si>
  <si>
    <t xml:space="preserve">Kontejnerë </t>
  </si>
  <si>
    <t>Бар.садови</t>
  </si>
  <si>
    <t xml:space="preserve">Enë të kërkuara  </t>
  </si>
  <si>
    <t>Метење</t>
  </si>
  <si>
    <t xml:space="preserve">Fshirje </t>
  </si>
  <si>
    <t>Миење</t>
  </si>
  <si>
    <t xml:space="preserve">Lare </t>
  </si>
  <si>
    <t>Dep. për mbledhjen dhe transportin e mbetjes kom.nga amvisëritë (kontejnerë nëntokësorë</t>
  </si>
  <si>
    <t>Подигање</t>
  </si>
  <si>
    <t xml:space="preserve">Ngritje </t>
  </si>
  <si>
    <t>Кабаст отпад</t>
  </si>
  <si>
    <t xml:space="preserve">Mbetje e vëllimshme </t>
  </si>
  <si>
    <t>Градежен шут</t>
  </si>
  <si>
    <t xml:space="preserve">Mbetje nga ndërtimaria </t>
  </si>
  <si>
    <t>Фекални води</t>
  </si>
  <si>
    <t xml:space="preserve">Ujra të zezë </t>
  </si>
  <si>
    <t>Dep. për mbledhjen e mbetjes nga paketimi (shërbimi për trajtim human të kafshëve)</t>
  </si>
  <si>
    <t>Të përgjigjura</t>
  </si>
  <si>
    <t xml:space="preserve">Gjithsej </t>
  </si>
  <si>
    <t>Бар. садови</t>
  </si>
  <si>
    <t>Pa përgjigje</t>
  </si>
  <si>
    <t xml:space="preserve">Неодговорени Pa përgjigje </t>
  </si>
  <si>
    <t xml:space="preserve">Вкупно     Gjithsej </t>
  </si>
  <si>
    <t>Одговорени           Të përgjigjura</t>
  </si>
  <si>
    <t xml:space="preserve">Центар
Qendër 
</t>
  </si>
  <si>
    <t xml:space="preserve">Аеродром Aerodrom </t>
  </si>
  <si>
    <t>Карпош Karposh</t>
  </si>
  <si>
    <t xml:space="preserve">Кисела Вода Kisela Vodë </t>
  </si>
  <si>
    <t xml:space="preserve">Ѓорче Петров Gjorqe Petrov </t>
  </si>
  <si>
    <t xml:space="preserve"> Бутел Butel </t>
  </si>
  <si>
    <t>Чаир Çair</t>
  </si>
  <si>
    <t xml:space="preserve">Сарај Saraj </t>
  </si>
  <si>
    <t xml:space="preserve">Вкупно  Gjithsej </t>
  </si>
  <si>
    <t xml:space="preserve">                                                                                                                                                                                                                                   Fuat Murtezani </t>
  </si>
  <si>
    <t xml:space="preserve">Петровска Билјана                                                                                                                                                                 Udhëheqësi I Dep. Kujdesi ndaj shfrytëzuesve             </t>
  </si>
  <si>
    <t>Изготвила / Përgatiti:                                                                                                                                                                 Раководител на ОДД. Грижа за корисници</t>
  </si>
  <si>
    <t xml:space="preserve">                           Напомена:       јавувања за сметководство, финансии и наплата, истите се препратени за директен контакт со одделениата.</t>
  </si>
  <si>
    <t xml:space="preserve">                               Shënim:        thirrjet për kontabilitet, financa dhe pagesa, përcillen për kontakt të drejtpërdrejtë më departamentet.      </t>
  </si>
  <si>
    <t>Ш. Оризари Sh. Orizare</t>
  </si>
  <si>
    <t xml:space="preserve">Одд. за подигање на отпад од пакување (служ. за хуман третман на животни) </t>
  </si>
  <si>
    <t xml:space="preserve">Гази Баба  Gazi Babë </t>
  </si>
  <si>
    <t xml:space="preserve">                           Напомена:   173   јавувања за сметководство, финансии и наплата, истите се препратени за директен контакт со одделениата.</t>
  </si>
  <si>
    <t xml:space="preserve">                               Shënim: 173       thirrjet për kontabilitet, financa dhe pagesa, përcillen për kontakt të drejtpërdrejtë më departamentet.      </t>
  </si>
  <si>
    <t xml:space="preserve">                           Напомена:   243   јавувања за сметководство, финансии и наплата, истите се препратени за директен контакт со одделениата.</t>
  </si>
  <si>
    <t xml:space="preserve">                           Напомена:    243   јавувања за сметководство, финансии и наплата, истите се препратени за директен контакт со одделениата.</t>
  </si>
  <si>
    <t xml:space="preserve">                               Shënim: 243       thirrjet për kontabilitet, financa dhe pagesa, përcillen për kontakt të drejtpërdrejtë më departamentet.      </t>
  </si>
  <si>
    <t xml:space="preserve">                           Напомена:    60   јавувања за сметководство, финансии и наплата, истите се препратени за директен контакт со одделениата.</t>
  </si>
  <si>
    <t xml:space="preserve">                               Shënim:  60       thirrjet për kontabilitet, financa dhe pagesa, përcillen për kontakt të drejtpërdrejtë më departamentet.      </t>
  </si>
  <si>
    <t xml:space="preserve">                           Напомена:   124   јавувања за сметководство, финансии и наплата, истите се препратени за директен контакт со одделениата.</t>
  </si>
  <si>
    <t xml:space="preserve">                               Shënim:124        thirrjet për kontabilitet, financa dhe pagesa, përcillen për kontakt të drejtpërdrejtë më departamentet.      </t>
  </si>
  <si>
    <t xml:space="preserve">                Арлинда Муча  Билјана Петровска                                                                                                                                                                Udhëheqësi I Dep. Kujdesi ndaj shfrytëzuesve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</si>
</sst>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 vertical="center" wrapText="1" indent="1"/>
    </xf>
    <xf numFmtId="0" fontId="0" fillId="2" borderId="1" xfId="0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topLeftCell="A2" zoomScaleNormal="100" workbookViewId="0">
      <selection activeCell="O3" sqref="O3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6" width="7.71093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1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v>0</v>
      </c>
      <c r="C5" s="12">
        <v>1</v>
      </c>
      <c r="D5" s="12"/>
      <c r="E5" s="12">
        <v>1</v>
      </c>
      <c r="F5" s="12"/>
      <c r="G5" s="12"/>
      <c r="H5" s="12"/>
      <c r="I5" s="12"/>
      <c r="J5" s="12">
        <v>3</v>
      </c>
      <c r="K5" s="12">
        <v>3</v>
      </c>
      <c r="L5" s="12"/>
      <c r="M5" s="12"/>
      <c r="N5" s="12"/>
      <c r="O5" s="12">
        <v>4</v>
      </c>
      <c r="P5" s="12">
        <v>4</v>
      </c>
      <c r="Q5" s="14">
        <f t="shared" ref="Q5:Q11" si="0">SUM(B5:N5)</f>
        <v>8</v>
      </c>
    </row>
    <row r="6" spans="1:17" ht="26.25" customHeight="1" x14ac:dyDescent="0.25">
      <c r="A6" s="13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4">
        <f t="shared" si="0"/>
        <v>0</v>
      </c>
    </row>
    <row r="7" spans="1:17" ht="25.5" x14ac:dyDescent="0.25">
      <c r="A7" s="13" t="s">
        <v>47</v>
      </c>
      <c r="B7" s="12">
        <v>2</v>
      </c>
      <c r="C7" s="12"/>
      <c r="D7" s="12"/>
      <c r="E7" s="12"/>
      <c r="F7" s="12"/>
      <c r="G7" s="12"/>
      <c r="H7" s="12">
        <v>2</v>
      </c>
      <c r="I7" s="12"/>
      <c r="J7" s="12"/>
      <c r="K7" s="12"/>
      <c r="L7" s="12"/>
      <c r="M7" s="12"/>
      <c r="N7" s="12"/>
      <c r="O7" s="12"/>
      <c r="P7" s="12">
        <v>4</v>
      </c>
      <c r="Q7" s="14">
        <f t="shared" si="0"/>
        <v>4</v>
      </c>
    </row>
    <row r="8" spans="1:17" ht="22.5" customHeight="1" x14ac:dyDescent="0.25">
      <c r="A8" s="13" t="s">
        <v>48</v>
      </c>
      <c r="B8" s="12"/>
      <c r="C8" s="12">
        <v>1</v>
      </c>
      <c r="D8" s="12"/>
      <c r="E8" s="12"/>
      <c r="F8" s="12"/>
      <c r="G8" s="12"/>
      <c r="H8" s="12">
        <v>1</v>
      </c>
      <c r="I8" s="12"/>
      <c r="J8" s="12"/>
      <c r="K8" s="12"/>
      <c r="L8" s="12">
        <v>1</v>
      </c>
      <c r="M8" s="12"/>
      <c r="N8" s="12"/>
      <c r="O8" s="12">
        <v>1</v>
      </c>
      <c r="P8" s="12">
        <v>2</v>
      </c>
      <c r="Q8" s="14">
        <f t="shared" si="0"/>
        <v>3</v>
      </c>
    </row>
    <row r="9" spans="1:17" ht="25.5" x14ac:dyDescent="0.25">
      <c r="A9" s="13" t="s">
        <v>61</v>
      </c>
      <c r="B9" s="12">
        <v>1</v>
      </c>
      <c r="C9" s="12"/>
      <c r="D9" s="12"/>
      <c r="E9" s="12"/>
      <c r="F9" s="12"/>
      <c r="G9" s="12"/>
      <c r="H9" s="12">
        <v>2</v>
      </c>
      <c r="I9" s="12"/>
      <c r="J9" s="12"/>
      <c r="K9" s="12"/>
      <c r="L9" s="12"/>
      <c r="M9" s="12"/>
      <c r="N9" s="12"/>
      <c r="O9" s="12"/>
      <c r="P9" s="12">
        <v>3</v>
      </c>
      <c r="Q9" s="14">
        <f t="shared" si="0"/>
        <v>3</v>
      </c>
    </row>
    <row r="10" spans="1:17" ht="26.25" x14ac:dyDescent="0.25">
      <c r="A10" s="16" t="s">
        <v>49</v>
      </c>
      <c r="B10" s="12">
        <v>3</v>
      </c>
      <c r="C10" s="12">
        <v>1</v>
      </c>
      <c r="D10" s="12"/>
      <c r="E10" s="12"/>
      <c r="F10" s="12"/>
      <c r="G10" s="12"/>
      <c r="H10" s="12">
        <v>1</v>
      </c>
      <c r="I10" s="12"/>
      <c r="J10" s="12"/>
      <c r="K10" s="12"/>
      <c r="L10" s="12"/>
      <c r="M10" s="12"/>
      <c r="N10" s="12"/>
      <c r="O10" s="12"/>
      <c r="P10" s="12">
        <v>5</v>
      </c>
      <c r="Q10" s="14">
        <f t="shared" si="0"/>
        <v>5</v>
      </c>
    </row>
    <row r="11" spans="1:17" x14ac:dyDescent="0.25">
      <c r="A11" s="13" t="s">
        <v>50</v>
      </c>
      <c r="B11" s="12"/>
      <c r="C11" s="12"/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/>
      <c r="O11" s="12"/>
      <c r="P11" s="12">
        <v>1</v>
      </c>
      <c r="Q11" s="14">
        <f t="shared" si="0"/>
        <v>1</v>
      </c>
    </row>
    <row r="12" spans="1:17" ht="27.75" customHeight="1" x14ac:dyDescent="0.25">
      <c r="A12" s="13" t="s">
        <v>59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/>
    </row>
    <row r="13" spans="1:17" ht="17.25" customHeight="1" x14ac:dyDescent="0.25">
      <c r="A13" s="13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4"/>
    </row>
    <row r="14" spans="1:17" x14ac:dyDescent="0.25">
      <c r="A14" s="13" t="s">
        <v>52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/>
    </row>
    <row r="15" spans="1:17" ht="30" x14ac:dyDescent="0.25">
      <c r="A15" s="17" t="s">
        <v>53</v>
      </c>
      <c r="B15" s="14">
        <f>SUM(B5:B14)</f>
        <v>6</v>
      </c>
      <c r="C15" s="14">
        <f>SUM(C5:C14)</f>
        <v>3</v>
      </c>
      <c r="D15" s="14"/>
      <c r="E15" s="14">
        <f>SUM(E5:E14)</f>
        <v>1</v>
      </c>
      <c r="F15" s="14"/>
      <c r="G15" s="14"/>
      <c r="H15" s="14">
        <f>SUM(H5:H14)</f>
        <v>6</v>
      </c>
      <c r="I15" s="14"/>
      <c r="J15" s="14">
        <f>SUM(J5:J14)</f>
        <v>4</v>
      </c>
      <c r="K15" s="14">
        <f>SUM(K5:K14)</f>
        <v>3</v>
      </c>
      <c r="L15" s="14">
        <f>SUM(L5:L14)</f>
        <v>1</v>
      </c>
      <c r="M15" s="14"/>
      <c r="N15" s="14"/>
      <c r="O15" s="14">
        <f>SUM(O5:O14)</f>
        <v>5</v>
      </c>
      <c r="P15" s="14">
        <f>SUM(P5:P14)</f>
        <v>19</v>
      </c>
      <c r="Q15" s="14">
        <f>SUM(Q5:Q14)</f>
        <v>24</v>
      </c>
    </row>
    <row r="16" spans="1:17" x14ac:dyDescent="0.25">
      <c r="A16" s="23" t="s">
        <v>62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63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H1:I1"/>
    <mergeCell ref="H2:I2"/>
    <mergeCell ref="M1:M2"/>
    <mergeCell ref="O1:Q1"/>
    <mergeCell ref="O2:Q2"/>
    <mergeCell ref="J1:L1"/>
    <mergeCell ref="J2:L2"/>
    <mergeCell ref="A20:Q20"/>
    <mergeCell ref="A19:Q19"/>
    <mergeCell ref="A18:Q18"/>
    <mergeCell ref="A17:Q17"/>
    <mergeCell ref="A16:Q16"/>
    <mergeCell ref="E1:F1"/>
    <mergeCell ref="E2:F2"/>
    <mergeCell ref="B1:D1"/>
    <mergeCell ref="B2:D2"/>
    <mergeCell ref="N1:N2"/>
  </mergeCells>
  <pageMargins left="3.9370078740157501E-2" right="3.9370078740157501E-2" top="0.61458333333333337" bottom="0" header="0.196850393700787" footer="0.196850393700787"/>
  <pageSetup paperSize="9" orientation="landscape" r:id="rId1"/>
  <headerFooter>
    <oddHeader>&amp;L&amp;"-,Bold"Неделен Извештај&amp;C&amp;"-,Bold"Неделен извештај 03-06.05.2022&amp;RФК ЕП/FK ETH9.1.2.-1/2</oddHeader>
    <oddFooter xml:space="preserve">&amp;C                   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topLeftCell="A2" zoomScaleNormal="100" workbookViewId="0">
      <selection activeCell="A16" sqref="A16:Q16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6" width="7.71093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v>1</v>
      </c>
      <c r="C5" s="12">
        <v>2</v>
      </c>
      <c r="D5" s="12"/>
      <c r="E5" s="12">
        <v>2</v>
      </c>
      <c r="F5" s="12"/>
      <c r="G5" s="12"/>
      <c r="H5" s="12"/>
      <c r="I5" s="12"/>
      <c r="J5" s="12">
        <v>3</v>
      </c>
      <c r="K5" s="12"/>
      <c r="L5" s="12"/>
      <c r="M5" s="12"/>
      <c r="N5" s="12"/>
      <c r="O5" s="12">
        <v>2</v>
      </c>
      <c r="P5" s="12">
        <v>6</v>
      </c>
      <c r="Q5" s="14">
        <f t="shared" ref="Q5:Q14" si="0">SUM(B5:N5)</f>
        <v>8</v>
      </c>
    </row>
    <row r="6" spans="1:17" ht="26.25" customHeight="1" x14ac:dyDescent="0.25">
      <c r="A6" s="13" t="s">
        <v>46</v>
      </c>
      <c r="B6" s="12">
        <v>1</v>
      </c>
      <c r="C6" s="12"/>
      <c r="D6" s="12"/>
      <c r="E6" s="12"/>
      <c r="F6" s="12"/>
      <c r="G6" s="12"/>
      <c r="H6" s="12"/>
      <c r="I6" s="12"/>
      <c r="J6" s="12">
        <v>1</v>
      </c>
      <c r="K6" s="12"/>
      <c r="L6" s="12"/>
      <c r="M6" s="12"/>
      <c r="N6" s="12">
        <v>3</v>
      </c>
      <c r="O6" s="12"/>
      <c r="P6" s="12">
        <v>5</v>
      </c>
      <c r="Q6" s="14">
        <f t="shared" si="0"/>
        <v>5</v>
      </c>
    </row>
    <row r="7" spans="1:17" ht="25.5" x14ac:dyDescent="0.25">
      <c r="A7" s="13" t="s">
        <v>47</v>
      </c>
      <c r="B7" s="12">
        <v>8</v>
      </c>
      <c r="C7" s="12"/>
      <c r="D7" s="12"/>
      <c r="E7" s="12">
        <v>1</v>
      </c>
      <c r="F7" s="12">
        <v>1</v>
      </c>
      <c r="G7" s="12"/>
      <c r="H7" s="3">
        <v>4</v>
      </c>
      <c r="I7" s="3"/>
      <c r="J7" s="12">
        <v>1</v>
      </c>
      <c r="K7" s="12"/>
      <c r="L7" s="3">
        <v>1</v>
      </c>
      <c r="M7" s="15"/>
      <c r="N7" s="3"/>
      <c r="O7" s="4"/>
      <c r="P7" s="12">
        <v>16</v>
      </c>
      <c r="Q7" s="14">
        <f t="shared" si="0"/>
        <v>16</v>
      </c>
    </row>
    <row r="8" spans="1:17" ht="22.5" customHeight="1" x14ac:dyDescent="0.25">
      <c r="A8" s="13" t="s">
        <v>48</v>
      </c>
      <c r="B8" s="12">
        <v>4</v>
      </c>
      <c r="C8" s="12"/>
      <c r="D8" s="12"/>
      <c r="E8" s="12"/>
      <c r="F8" s="12"/>
      <c r="G8" s="12"/>
      <c r="H8" s="3"/>
      <c r="I8" s="10">
        <v>1</v>
      </c>
      <c r="J8" s="12">
        <v>1</v>
      </c>
      <c r="K8" s="12"/>
      <c r="L8" s="11">
        <v>1</v>
      </c>
      <c r="M8" s="11"/>
      <c r="N8" s="11"/>
      <c r="O8" s="4"/>
      <c r="P8" s="12">
        <v>7</v>
      </c>
      <c r="Q8" s="14">
        <f t="shared" si="0"/>
        <v>7</v>
      </c>
    </row>
    <row r="9" spans="1:17" ht="25.5" x14ac:dyDescent="0.25">
      <c r="A9" s="13" t="s">
        <v>61</v>
      </c>
      <c r="B9" s="12">
        <v>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>
        <v>6</v>
      </c>
      <c r="Q9" s="14">
        <f t="shared" si="0"/>
        <v>6</v>
      </c>
    </row>
    <row r="10" spans="1:17" ht="26.25" x14ac:dyDescent="0.25">
      <c r="A10" s="16" t="s">
        <v>49</v>
      </c>
      <c r="B10" s="12">
        <v>1</v>
      </c>
      <c r="C10" s="12"/>
      <c r="D10" s="12"/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>
        <v>2</v>
      </c>
      <c r="Q10" s="14">
        <f t="shared" si="0"/>
        <v>2</v>
      </c>
    </row>
    <row r="11" spans="1:17" x14ac:dyDescent="0.25">
      <c r="A11" s="13" t="s">
        <v>50</v>
      </c>
      <c r="B11" s="12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1</v>
      </c>
      <c r="Q11" s="14">
        <f t="shared" si="0"/>
        <v>1</v>
      </c>
    </row>
    <row r="12" spans="1:17" ht="27.75" customHeight="1" x14ac:dyDescent="0.25">
      <c r="A12" s="13" t="s">
        <v>59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>
        <f t="shared" si="0"/>
        <v>0</v>
      </c>
    </row>
    <row r="13" spans="1:17" ht="17.25" customHeight="1" x14ac:dyDescent="0.25">
      <c r="A13" s="13" t="s">
        <v>51</v>
      </c>
      <c r="B13" s="12"/>
      <c r="C13" s="12">
        <v>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>
        <v>1</v>
      </c>
      <c r="Q13" s="14">
        <f t="shared" si="0"/>
        <v>1</v>
      </c>
    </row>
    <row r="14" spans="1:17" x14ac:dyDescent="0.25">
      <c r="A14" s="13" t="s">
        <v>52</v>
      </c>
      <c r="B14" s="12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>
        <v>1</v>
      </c>
      <c r="Q14" s="14">
        <f t="shared" si="0"/>
        <v>1</v>
      </c>
    </row>
    <row r="15" spans="1:17" ht="30" x14ac:dyDescent="0.25">
      <c r="A15" s="17" t="s">
        <v>53</v>
      </c>
      <c r="B15" s="14">
        <f>SUM(B5:B14)</f>
        <v>23</v>
      </c>
      <c r="C15" s="14">
        <f>SUM(C5:C14)</f>
        <v>3</v>
      </c>
      <c r="D15" s="14">
        <f t="shared" ref="D15:P15" si="1">SUM(D5:D14)</f>
        <v>0</v>
      </c>
      <c r="E15" s="14">
        <f t="shared" si="1"/>
        <v>4</v>
      </c>
      <c r="F15" s="14">
        <f t="shared" si="1"/>
        <v>1</v>
      </c>
      <c r="G15" s="14">
        <f t="shared" si="1"/>
        <v>0</v>
      </c>
      <c r="H15" s="14">
        <f t="shared" si="1"/>
        <v>4</v>
      </c>
      <c r="I15" s="14">
        <f t="shared" si="1"/>
        <v>1</v>
      </c>
      <c r="J15" s="14">
        <f t="shared" si="1"/>
        <v>6</v>
      </c>
      <c r="K15" s="14">
        <f t="shared" si="1"/>
        <v>0</v>
      </c>
      <c r="L15" s="14">
        <f t="shared" si="1"/>
        <v>2</v>
      </c>
      <c r="M15" s="14">
        <f t="shared" si="1"/>
        <v>0</v>
      </c>
      <c r="N15" s="14">
        <f t="shared" si="1"/>
        <v>3</v>
      </c>
      <c r="O15" s="14">
        <f t="shared" si="1"/>
        <v>2</v>
      </c>
      <c r="P15" s="14">
        <f t="shared" si="1"/>
        <v>45</v>
      </c>
      <c r="Q15" s="14">
        <f>SUM(B15:N15)</f>
        <v>47</v>
      </c>
    </row>
    <row r="16" spans="1:17" x14ac:dyDescent="0.25">
      <c r="A16" s="23" t="s">
        <v>65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66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58333333333333337" bottom="0" header="0.196850393700787" footer="0.196850393700787"/>
  <pageSetup paperSize="9" orientation="landscape" r:id="rId1"/>
  <headerFooter>
    <oddHeader>&amp;L&amp;"-,Bold"Неделен Извештај&amp;C&amp;"-,Bold"Неделен извештај 9-13.05.2022&amp;RФК ЕП/FK ETH9.1.2.-1/2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topLeftCell="A2" zoomScaleNormal="100" workbookViewId="0">
      <selection activeCell="A16" sqref="A16:Q16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v>0</v>
      </c>
      <c r="C5" s="12"/>
      <c r="D5" s="12"/>
      <c r="E5" s="12"/>
      <c r="F5" s="12"/>
      <c r="G5" s="12"/>
      <c r="H5" s="12"/>
      <c r="I5" s="12"/>
      <c r="J5" s="12"/>
      <c r="K5" s="12">
        <v>1</v>
      </c>
      <c r="L5" s="12"/>
      <c r="M5" s="12"/>
      <c r="N5" s="12">
        <v>1</v>
      </c>
      <c r="O5" s="12"/>
      <c r="P5" s="12">
        <v>2</v>
      </c>
      <c r="Q5" s="14">
        <f>SUM(B5:N5)</f>
        <v>2</v>
      </c>
    </row>
    <row r="6" spans="1:17" ht="26.25" customHeight="1" x14ac:dyDescent="0.25">
      <c r="A6" s="13" t="s">
        <v>46</v>
      </c>
      <c r="B6" s="12">
        <v>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>
        <v>1</v>
      </c>
      <c r="Q6" s="14">
        <f t="shared" ref="Q6:Q14" si="0">SUM(B6:N6)</f>
        <v>1</v>
      </c>
    </row>
    <row r="7" spans="1:17" ht="25.5" x14ac:dyDescent="0.25">
      <c r="A7" s="13" t="s">
        <v>47</v>
      </c>
      <c r="B7" s="12">
        <v>5</v>
      </c>
      <c r="C7" s="12"/>
      <c r="D7" s="12"/>
      <c r="E7" s="12"/>
      <c r="F7" s="12"/>
      <c r="G7" s="12"/>
      <c r="H7" s="3"/>
      <c r="I7" s="3"/>
      <c r="J7" s="12"/>
      <c r="K7" s="12"/>
      <c r="L7" s="3"/>
      <c r="M7" s="15"/>
      <c r="N7" s="3">
        <v>1</v>
      </c>
      <c r="O7" s="4"/>
      <c r="P7" s="12">
        <v>6</v>
      </c>
      <c r="Q7" s="14">
        <f t="shared" si="0"/>
        <v>6</v>
      </c>
    </row>
    <row r="8" spans="1:17" ht="22.5" customHeight="1" x14ac:dyDescent="0.25">
      <c r="A8" s="13" t="s">
        <v>48</v>
      </c>
      <c r="B8" s="12"/>
      <c r="C8" s="12"/>
      <c r="D8" s="12"/>
      <c r="E8" s="12"/>
      <c r="F8" s="12"/>
      <c r="G8" s="12"/>
      <c r="H8" s="3"/>
      <c r="I8" s="10"/>
      <c r="J8" s="12"/>
      <c r="K8" s="12">
        <v>1</v>
      </c>
      <c r="L8" s="11"/>
      <c r="M8" s="11"/>
      <c r="N8" s="11"/>
      <c r="O8" s="4"/>
      <c r="P8" s="12">
        <v>1</v>
      </c>
      <c r="Q8" s="14">
        <f t="shared" si="0"/>
        <v>1</v>
      </c>
    </row>
    <row r="9" spans="1:17" ht="25.5" x14ac:dyDescent="0.25">
      <c r="A9" s="13" t="s">
        <v>61</v>
      </c>
      <c r="B9" s="12">
        <v>2</v>
      </c>
      <c r="C9" s="12"/>
      <c r="D9" s="12"/>
      <c r="E9" s="12"/>
      <c r="F9" s="12"/>
      <c r="G9" s="12"/>
      <c r="H9" s="12">
        <v>1</v>
      </c>
      <c r="I9" s="12"/>
      <c r="J9" s="12"/>
      <c r="K9" s="12"/>
      <c r="L9" s="12"/>
      <c r="M9" s="12"/>
      <c r="N9" s="12">
        <v>1</v>
      </c>
      <c r="O9" s="12"/>
      <c r="P9" s="12">
        <v>4</v>
      </c>
      <c r="Q9" s="14">
        <f t="shared" si="0"/>
        <v>4</v>
      </c>
    </row>
    <row r="10" spans="1:17" ht="26.25" x14ac:dyDescent="0.25">
      <c r="A10" s="16" t="s">
        <v>49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4">
        <f t="shared" si="0"/>
        <v>0</v>
      </c>
    </row>
    <row r="11" spans="1:17" x14ac:dyDescent="0.25">
      <c r="A11" s="13" t="s">
        <v>50</v>
      </c>
      <c r="B11" s="12">
        <v>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>
        <v>1</v>
      </c>
      <c r="Q11" s="14">
        <f t="shared" si="0"/>
        <v>1</v>
      </c>
    </row>
    <row r="12" spans="1:17" ht="27.75" customHeight="1" x14ac:dyDescent="0.25">
      <c r="A12" s="13" t="s">
        <v>59</v>
      </c>
      <c r="B12" s="12">
        <v>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>
        <v>1</v>
      </c>
      <c r="Q12" s="14">
        <f t="shared" si="0"/>
        <v>1</v>
      </c>
    </row>
    <row r="13" spans="1:17" ht="17.25" customHeight="1" x14ac:dyDescent="0.25">
      <c r="A13" s="13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v>1</v>
      </c>
      <c r="O13" s="12"/>
      <c r="P13" s="12">
        <v>1</v>
      </c>
      <c r="Q13" s="14">
        <f t="shared" si="0"/>
        <v>1</v>
      </c>
    </row>
    <row r="14" spans="1:17" x14ac:dyDescent="0.25">
      <c r="A14" s="13" t="s">
        <v>52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>
        <f t="shared" si="0"/>
        <v>0</v>
      </c>
    </row>
    <row r="15" spans="1:17" ht="30" x14ac:dyDescent="0.25">
      <c r="A15" s="17" t="s">
        <v>53</v>
      </c>
      <c r="B15" s="14">
        <f>SUM(B5:B14)</f>
        <v>10</v>
      </c>
      <c r="C15" s="14">
        <f t="shared" ref="C15:P15" si="1">SUM(C5:C14)</f>
        <v>0</v>
      </c>
      <c r="D15" s="14">
        <f t="shared" si="1"/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>SUM(H5:H14)</f>
        <v>1</v>
      </c>
      <c r="I15" s="14">
        <f t="shared" si="1"/>
        <v>0</v>
      </c>
      <c r="J15" s="14">
        <f t="shared" si="1"/>
        <v>0</v>
      </c>
      <c r="K15" s="14">
        <f>SUM(K5:K14)</f>
        <v>2</v>
      </c>
      <c r="L15" s="14">
        <f t="shared" si="1"/>
        <v>0</v>
      </c>
      <c r="M15" s="14">
        <f t="shared" si="1"/>
        <v>0</v>
      </c>
      <c r="N15" s="14">
        <f t="shared" si="1"/>
        <v>4</v>
      </c>
      <c r="O15" s="14">
        <f t="shared" si="1"/>
        <v>0</v>
      </c>
      <c r="P15" s="14">
        <f t="shared" si="1"/>
        <v>17</v>
      </c>
      <c r="Q15" s="14">
        <f>SUM(B15:N15)</f>
        <v>17</v>
      </c>
    </row>
    <row r="16" spans="1:17" x14ac:dyDescent="0.25">
      <c r="A16" s="23" t="s">
        <v>67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68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39583333333333298" bottom="0" header="0.196850393700787" footer="0.196850393700787"/>
  <pageSetup paperSize="9" orientation="landscape" r:id="rId1"/>
  <headerFooter>
    <oddHeader>&amp;L&amp;"-,Bold"Неделен Извештај:&amp;C&amp;"-,Bold"Неделе извештај 16-20.05.2022&amp;R&amp;"-,Bold"ФК ЕП/FK ETH9.1.2.-1/2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topLeftCell="A2" zoomScaleNormal="100" workbookViewId="0">
      <selection activeCell="A16" sqref="A16:Q16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v>0</v>
      </c>
      <c r="C5" s="12"/>
      <c r="D5" s="12"/>
      <c r="E5" s="12">
        <v>1</v>
      </c>
      <c r="F5" s="12"/>
      <c r="G5" s="12"/>
      <c r="H5" s="18"/>
      <c r="I5" s="12"/>
      <c r="J5" s="12">
        <v>1</v>
      </c>
      <c r="K5" s="12">
        <v>1</v>
      </c>
      <c r="L5" s="12"/>
      <c r="M5" s="12"/>
      <c r="N5" s="12"/>
      <c r="O5" s="12"/>
      <c r="P5" s="12">
        <v>3</v>
      </c>
      <c r="Q5" s="14">
        <f t="shared" ref="Q5:Q14" si="0">SUM(B5:N5)</f>
        <v>3</v>
      </c>
    </row>
    <row r="6" spans="1:17" ht="26.25" customHeight="1" x14ac:dyDescent="0.25">
      <c r="A6" s="13" t="s">
        <v>46</v>
      </c>
      <c r="B6" s="12">
        <v>2</v>
      </c>
      <c r="C6" s="12"/>
      <c r="D6" s="12"/>
      <c r="E6" s="12"/>
      <c r="F6" s="12"/>
      <c r="G6" s="12"/>
      <c r="H6" s="18"/>
      <c r="I6" s="12"/>
      <c r="J6" s="12">
        <v>1</v>
      </c>
      <c r="K6" s="12">
        <v>1</v>
      </c>
      <c r="L6" s="12"/>
      <c r="M6" s="12"/>
      <c r="N6" s="12"/>
      <c r="O6" s="12"/>
      <c r="P6" s="12">
        <v>4</v>
      </c>
      <c r="Q6" s="14">
        <f t="shared" si="0"/>
        <v>4</v>
      </c>
    </row>
    <row r="7" spans="1:17" ht="25.5" x14ac:dyDescent="0.25">
      <c r="A7" s="13" t="s">
        <v>47</v>
      </c>
      <c r="B7" s="12">
        <v>10</v>
      </c>
      <c r="C7" s="12"/>
      <c r="D7" s="12"/>
      <c r="E7" s="12">
        <v>1</v>
      </c>
      <c r="F7" s="12"/>
      <c r="G7" s="12"/>
      <c r="H7" s="19">
        <v>2</v>
      </c>
      <c r="I7" s="3"/>
      <c r="J7" s="12">
        <v>2</v>
      </c>
      <c r="K7" s="12"/>
      <c r="L7" s="3"/>
      <c r="M7" s="15"/>
      <c r="N7" s="3"/>
      <c r="O7" s="4"/>
      <c r="P7" s="12">
        <v>15</v>
      </c>
      <c r="Q7" s="14">
        <f t="shared" si="0"/>
        <v>15</v>
      </c>
    </row>
    <row r="8" spans="1:17" ht="22.5" customHeight="1" x14ac:dyDescent="0.25">
      <c r="A8" s="13" t="s">
        <v>48</v>
      </c>
      <c r="B8" s="12">
        <v>1</v>
      </c>
      <c r="C8" s="12"/>
      <c r="D8" s="12"/>
      <c r="E8" s="12"/>
      <c r="F8" s="12"/>
      <c r="G8" s="12"/>
      <c r="H8" s="19">
        <v>1</v>
      </c>
      <c r="I8" s="10"/>
      <c r="J8" s="12"/>
      <c r="K8" s="12"/>
      <c r="L8" s="11"/>
      <c r="M8" s="11"/>
      <c r="N8" s="11"/>
      <c r="O8" s="4"/>
      <c r="P8" s="12">
        <v>2</v>
      </c>
      <c r="Q8" s="14">
        <f t="shared" si="0"/>
        <v>2</v>
      </c>
    </row>
    <row r="9" spans="1:17" ht="25.5" x14ac:dyDescent="0.25">
      <c r="A9" s="13" t="s">
        <v>61</v>
      </c>
      <c r="B9" s="12">
        <v>2</v>
      </c>
      <c r="C9" s="12">
        <v>1</v>
      </c>
      <c r="D9" s="12"/>
      <c r="E9" s="12"/>
      <c r="F9" s="12"/>
      <c r="G9" s="12"/>
      <c r="H9" s="18"/>
      <c r="I9" s="12"/>
      <c r="J9" s="12"/>
      <c r="K9" s="12"/>
      <c r="L9" s="12"/>
      <c r="M9" s="12">
        <v>1</v>
      </c>
      <c r="N9" s="12"/>
      <c r="O9" s="12"/>
      <c r="P9" s="12">
        <v>4</v>
      </c>
      <c r="Q9" s="14">
        <f t="shared" si="0"/>
        <v>4</v>
      </c>
    </row>
    <row r="10" spans="1:17" ht="26.25" x14ac:dyDescent="0.25">
      <c r="A10" s="16" t="s">
        <v>49</v>
      </c>
      <c r="B10" s="12"/>
      <c r="C10" s="12"/>
      <c r="D10" s="12"/>
      <c r="E10" s="12"/>
      <c r="F10" s="12"/>
      <c r="G10" s="12"/>
      <c r="H10" s="18">
        <v>2</v>
      </c>
      <c r="I10" s="12"/>
      <c r="J10" s="12"/>
      <c r="K10" s="12"/>
      <c r="L10" s="12"/>
      <c r="M10" s="12"/>
      <c r="N10" s="12"/>
      <c r="O10" s="12"/>
      <c r="P10" s="12">
        <v>2</v>
      </c>
      <c r="Q10" s="14">
        <f t="shared" si="0"/>
        <v>2</v>
      </c>
    </row>
    <row r="11" spans="1:17" x14ac:dyDescent="0.25">
      <c r="A11" s="13" t="s">
        <v>50</v>
      </c>
      <c r="B11" s="12">
        <v>2</v>
      </c>
      <c r="C11" s="12"/>
      <c r="D11" s="12"/>
      <c r="E11" s="12"/>
      <c r="F11" s="12"/>
      <c r="G11" s="12"/>
      <c r="H11" s="18"/>
      <c r="I11" s="12"/>
      <c r="J11" s="12"/>
      <c r="K11" s="12"/>
      <c r="L11" s="12">
        <v>1</v>
      </c>
      <c r="M11" s="12"/>
      <c r="N11" s="12"/>
      <c r="O11" s="12"/>
      <c r="P11" s="12">
        <v>3</v>
      </c>
      <c r="Q11" s="14">
        <f t="shared" si="0"/>
        <v>3</v>
      </c>
    </row>
    <row r="12" spans="1:17" ht="27.75" customHeight="1" x14ac:dyDescent="0.25">
      <c r="A12" s="13" t="s">
        <v>59</v>
      </c>
      <c r="B12" s="12"/>
      <c r="C12" s="12"/>
      <c r="D12" s="12"/>
      <c r="E12" s="12"/>
      <c r="F12" s="12"/>
      <c r="G12" s="12"/>
      <c r="H12" s="18"/>
      <c r="I12" s="12"/>
      <c r="J12" s="12"/>
      <c r="K12" s="12"/>
      <c r="L12" s="12"/>
      <c r="M12" s="12"/>
      <c r="N12" s="12"/>
      <c r="O12" s="12"/>
      <c r="P12" s="12"/>
      <c r="Q12" s="14">
        <f t="shared" si="0"/>
        <v>0</v>
      </c>
    </row>
    <row r="13" spans="1:17" ht="17.25" customHeight="1" x14ac:dyDescent="0.25">
      <c r="A13" s="13" t="s">
        <v>51</v>
      </c>
      <c r="B13" s="12"/>
      <c r="C13" s="12"/>
      <c r="D13" s="12"/>
      <c r="E13" s="12"/>
      <c r="F13" s="12"/>
      <c r="G13" s="12"/>
      <c r="H13" s="18"/>
      <c r="I13" s="12"/>
      <c r="J13" s="12"/>
      <c r="K13" s="12"/>
      <c r="L13" s="12"/>
      <c r="M13" s="12"/>
      <c r="N13" s="12"/>
      <c r="O13" s="12"/>
      <c r="P13" s="12"/>
      <c r="Q13" s="14">
        <f t="shared" si="0"/>
        <v>0</v>
      </c>
    </row>
    <row r="14" spans="1:17" x14ac:dyDescent="0.25">
      <c r="A14" s="13" t="s">
        <v>52</v>
      </c>
      <c r="B14" s="12"/>
      <c r="C14" s="12"/>
      <c r="D14" s="12"/>
      <c r="E14" s="12"/>
      <c r="F14" s="12"/>
      <c r="G14" s="12"/>
      <c r="H14" s="18"/>
      <c r="I14" s="12"/>
      <c r="J14" s="12"/>
      <c r="K14" s="12"/>
      <c r="L14" s="12">
        <v>1</v>
      </c>
      <c r="M14" s="12"/>
      <c r="N14" s="12"/>
      <c r="O14" s="12"/>
      <c r="P14" s="12">
        <v>1</v>
      </c>
      <c r="Q14" s="14">
        <f t="shared" si="0"/>
        <v>1</v>
      </c>
    </row>
    <row r="15" spans="1:17" ht="30" x14ac:dyDescent="0.25">
      <c r="A15" s="17" t="s">
        <v>53</v>
      </c>
      <c r="B15" s="14">
        <f t="shared" ref="B15:P15" si="1">SUM(B5:B14)</f>
        <v>17</v>
      </c>
      <c r="C15" s="14">
        <f t="shared" si="1"/>
        <v>1</v>
      </c>
      <c r="D15" s="14">
        <f t="shared" si="1"/>
        <v>0</v>
      </c>
      <c r="E15" s="14">
        <f t="shared" si="1"/>
        <v>2</v>
      </c>
      <c r="F15" s="14">
        <f t="shared" si="1"/>
        <v>0</v>
      </c>
      <c r="G15" s="14">
        <f t="shared" si="1"/>
        <v>0</v>
      </c>
      <c r="H15" s="20">
        <f t="shared" si="1"/>
        <v>5</v>
      </c>
      <c r="I15" s="14">
        <f t="shared" si="1"/>
        <v>0</v>
      </c>
      <c r="J15" s="14">
        <f t="shared" si="1"/>
        <v>4</v>
      </c>
      <c r="K15" s="14">
        <f t="shared" si="1"/>
        <v>2</v>
      </c>
      <c r="L15" s="14">
        <f t="shared" si="1"/>
        <v>2</v>
      </c>
      <c r="M15" s="14">
        <f t="shared" si="1"/>
        <v>1</v>
      </c>
      <c r="N15" s="14">
        <f t="shared" si="1"/>
        <v>0</v>
      </c>
      <c r="O15" s="14">
        <f t="shared" si="1"/>
        <v>0</v>
      </c>
      <c r="P15" s="14">
        <f t="shared" si="1"/>
        <v>34</v>
      </c>
      <c r="Q15" s="14">
        <f>SUM(B15:N15)</f>
        <v>34</v>
      </c>
    </row>
    <row r="16" spans="1:17" x14ac:dyDescent="0.25">
      <c r="A16" s="23" t="s">
        <v>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70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39583333333333298" bottom="0" header="0.196850393700787" footer="0.196850393700787"/>
  <pageSetup paperSize="9" orientation="landscape" r:id="rId1"/>
  <headerFooter>
    <oddHeader>&amp;L&amp;"-,Bold"Неделен Извештај:&amp;C&amp;"-,Bold"Неделен Извештај 23-27.05.2022&amp;R&amp;"-,Bold"ФК ЕП/FK ETH9.1.2.-1/2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view="pageLayout" zoomScaleNormal="100" workbookViewId="0">
      <selection activeCell="Q15" sqref="Q15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/>
      <c r="C5" s="12">
        <v>1</v>
      </c>
      <c r="D5" s="12"/>
      <c r="E5" s="12"/>
      <c r="F5" s="12"/>
      <c r="G5" s="12"/>
      <c r="H5" s="12"/>
      <c r="I5" s="12"/>
      <c r="J5" s="12">
        <v>1</v>
      </c>
      <c r="K5" s="12"/>
      <c r="L5" s="12"/>
      <c r="M5" s="12"/>
      <c r="N5" s="12"/>
      <c r="O5" s="12"/>
      <c r="P5" s="12"/>
      <c r="Q5" s="14">
        <v>2</v>
      </c>
    </row>
    <row r="6" spans="1:17" ht="26.25" customHeight="1" x14ac:dyDescent="0.25">
      <c r="A6" s="13" t="s">
        <v>46</v>
      </c>
      <c r="B6" s="12">
        <v>1</v>
      </c>
      <c r="C6" s="12"/>
      <c r="D6" s="12"/>
      <c r="E6" s="12"/>
      <c r="F6" s="12"/>
      <c r="G6" s="12"/>
      <c r="H6" s="12"/>
      <c r="I6" s="12"/>
      <c r="J6" s="12">
        <v>1</v>
      </c>
      <c r="K6" s="12"/>
      <c r="L6" s="12"/>
      <c r="M6" s="12"/>
      <c r="N6" s="12"/>
      <c r="O6" s="12"/>
      <c r="P6" s="12"/>
      <c r="Q6" s="14">
        <v>2</v>
      </c>
    </row>
    <row r="7" spans="1:17" ht="25.5" x14ac:dyDescent="0.25">
      <c r="A7" s="13" t="s">
        <v>47</v>
      </c>
      <c r="B7" s="12"/>
      <c r="C7" s="12">
        <v>2</v>
      </c>
      <c r="D7" s="12"/>
      <c r="E7" s="12"/>
      <c r="F7" s="12"/>
      <c r="G7" s="12"/>
      <c r="H7" s="3"/>
      <c r="I7" s="3"/>
      <c r="J7" s="12">
        <v>3</v>
      </c>
      <c r="K7" s="12"/>
      <c r="L7" s="3"/>
      <c r="M7" s="15"/>
      <c r="N7" s="3"/>
      <c r="O7" s="4"/>
      <c r="P7" s="12"/>
      <c r="Q7" s="14">
        <v>5</v>
      </c>
    </row>
    <row r="8" spans="1:17" ht="22.5" customHeight="1" x14ac:dyDescent="0.25">
      <c r="A8" s="13" t="s">
        <v>48</v>
      </c>
      <c r="B8" s="12">
        <v>2</v>
      </c>
      <c r="C8" s="12"/>
      <c r="D8" s="12">
        <v>1</v>
      </c>
      <c r="E8" s="12"/>
      <c r="F8" s="12"/>
      <c r="G8" s="12"/>
      <c r="H8" s="3"/>
      <c r="I8" s="10"/>
      <c r="J8" s="12"/>
      <c r="K8" s="12"/>
      <c r="L8" s="11"/>
      <c r="M8" s="11"/>
      <c r="N8" s="11"/>
      <c r="O8" s="4"/>
      <c r="P8" s="12"/>
      <c r="Q8" s="14">
        <v>3</v>
      </c>
    </row>
    <row r="9" spans="1:17" ht="25.5" x14ac:dyDescent="0.25">
      <c r="A9" s="13" t="s">
        <v>61</v>
      </c>
      <c r="B9" s="12">
        <v>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>
        <v>3</v>
      </c>
    </row>
    <row r="10" spans="1:17" ht="26.25" x14ac:dyDescent="0.25">
      <c r="A10" s="16" t="s">
        <v>49</v>
      </c>
      <c r="B10" s="12">
        <v>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4">
        <v>1</v>
      </c>
    </row>
    <row r="11" spans="1:17" x14ac:dyDescent="0.25">
      <c r="A11" s="13" t="s">
        <v>50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4"/>
    </row>
    <row r="12" spans="1:17" ht="27.75" customHeight="1" x14ac:dyDescent="0.25">
      <c r="A12" s="13" t="s">
        <v>59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/>
    </row>
    <row r="13" spans="1:17" ht="17.25" customHeight="1" x14ac:dyDescent="0.25">
      <c r="A13" s="13" t="s">
        <v>51</v>
      </c>
      <c r="B13" s="12">
        <v>1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4">
        <v>1</v>
      </c>
    </row>
    <row r="14" spans="1:17" x14ac:dyDescent="0.25">
      <c r="A14" s="13" t="s">
        <v>52</v>
      </c>
      <c r="B14" s="12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>
        <v>1</v>
      </c>
    </row>
    <row r="15" spans="1:17" ht="30" x14ac:dyDescent="0.25">
      <c r="A15" s="17" t="s">
        <v>53</v>
      </c>
      <c r="B15" s="14">
        <v>9</v>
      </c>
      <c r="C15" s="14">
        <v>3</v>
      </c>
      <c r="D15" s="14">
        <v>1</v>
      </c>
      <c r="E15" s="14"/>
      <c r="F15" s="14"/>
      <c r="G15" s="14"/>
      <c r="H15" s="14"/>
      <c r="I15" s="14"/>
      <c r="J15" s="14">
        <v>5</v>
      </c>
      <c r="K15" s="14"/>
      <c r="L15" s="14"/>
      <c r="M15" s="14"/>
      <c r="N15" s="14"/>
      <c r="O15" s="14"/>
      <c r="P15" s="14"/>
      <c r="Q15" s="14">
        <f>SUM(B15:N15)</f>
        <v>18</v>
      </c>
    </row>
    <row r="16" spans="1:17" x14ac:dyDescent="0.25">
      <c r="A16" s="23" t="s">
        <v>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39583333333333298" bottom="0" header="0.196850393700787" footer="0.196850393700787"/>
  <pageSetup paperSize="9" orientation="landscape" r:id="rId1"/>
  <headerFooter>
    <oddHeader>&amp;L&amp;"-,Bold"Неделен Извештај:&amp;CНеделен извештај за 30.05.2022&amp;R&amp;"-,Bold"ФК ЕП/FK ETH9.1.2.-1/2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topLeftCell="A5" zoomScaleNormal="100" workbookViewId="0">
      <selection activeCell="A20" sqref="A20:Q20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4">
        <f t="shared" ref="Q5:Q14" si="0">SUM(B5:N5)</f>
        <v>0</v>
      </c>
    </row>
    <row r="6" spans="1:17" ht="26.25" customHeight="1" x14ac:dyDescent="0.25">
      <c r="A6" s="13" t="s">
        <v>46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4">
        <f t="shared" si="0"/>
        <v>0</v>
      </c>
    </row>
    <row r="7" spans="1:17" ht="25.5" x14ac:dyDescent="0.25">
      <c r="A7" s="13" t="s">
        <v>47</v>
      </c>
      <c r="B7" s="12"/>
      <c r="C7" s="12"/>
      <c r="D7" s="12"/>
      <c r="E7" s="12"/>
      <c r="F7" s="12"/>
      <c r="G7" s="12"/>
      <c r="H7" s="3"/>
      <c r="I7" s="3"/>
      <c r="J7" s="12"/>
      <c r="K7" s="12"/>
      <c r="L7" s="3"/>
      <c r="M7" s="15"/>
      <c r="N7" s="3"/>
      <c r="O7" s="4"/>
      <c r="P7" s="12"/>
      <c r="Q7" s="14">
        <f t="shared" si="0"/>
        <v>0</v>
      </c>
    </row>
    <row r="8" spans="1:17" ht="22.5" customHeight="1" x14ac:dyDescent="0.25">
      <c r="A8" s="13" t="s">
        <v>48</v>
      </c>
      <c r="B8" s="12"/>
      <c r="C8" s="12"/>
      <c r="D8" s="12"/>
      <c r="E8" s="12"/>
      <c r="F8" s="12"/>
      <c r="G8" s="12"/>
      <c r="H8" s="3"/>
      <c r="I8" s="10"/>
      <c r="J8" s="12"/>
      <c r="K8" s="12"/>
      <c r="L8" s="11"/>
      <c r="M8" s="11"/>
      <c r="N8" s="11"/>
      <c r="O8" s="4"/>
      <c r="P8" s="12"/>
      <c r="Q8" s="14">
        <f t="shared" si="0"/>
        <v>0</v>
      </c>
    </row>
    <row r="9" spans="1:17" ht="25.5" x14ac:dyDescent="0.25">
      <c r="A9" s="13" t="s">
        <v>61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>
        <f t="shared" si="0"/>
        <v>0</v>
      </c>
    </row>
    <row r="10" spans="1:17" ht="26.25" x14ac:dyDescent="0.25">
      <c r="A10" s="16" t="s">
        <v>49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4">
        <f t="shared" si="0"/>
        <v>0</v>
      </c>
    </row>
    <row r="11" spans="1:17" x14ac:dyDescent="0.25">
      <c r="A11" s="13" t="s">
        <v>50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4">
        <f t="shared" si="0"/>
        <v>0</v>
      </c>
    </row>
    <row r="12" spans="1:17" ht="27.75" customHeight="1" x14ac:dyDescent="0.25">
      <c r="A12" s="13" t="s">
        <v>59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4">
        <f t="shared" si="0"/>
        <v>0</v>
      </c>
    </row>
    <row r="13" spans="1:17" ht="17.25" customHeight="1" x14ac:dyDescent="0.25">
      <c r="A13" s="13" t="s">
        <v>51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4">
        <f t="shared" si="0"/>
        <v>0</v>
      </c>
    </row>
    <row r="14" spans="1:17" x14ac:dyDescent="0.25">
      <c r="A14" s="13" t="s">
        <v>52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4">
        <f t="shared" si="0"/>
        <v>0</v>
      </c>
    </row>
    <row r="15" spans="1:17" ht="30" x14ac:dyDescent="0.25">
      <c r="A15" s="17" t="s">
        <v>53</v>
      </c>
      <c r="B15" s="14">
        <f t="shared" ref="B15:P15" si="1">SUM(B5:B14)</f>
        <v>0</v>
      </c>
      <c r="C15" s="14">
        <f t="shared" si="1"/>
        <v>0</v>
      </c>
      <c r="D15" s="14">
        <f t="shared" si="1"/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J15" s="14">
        <f t="shared" si="1"/>
        <v>0</v>
      </c>
      <c r="K15" s="14">
        <f t="shared" si="1"/>
        <v>0</v>
      </c>
      <c r="L15" s="14">
        <f t="shared" si="1"/>
        <v>0</v>
      </c>
      <c r="M15" s="14">
        <f t="shared" si="1"/>
        <v>0</v>
      </c>
      <c r="N15" s="14">
        <f t="shared" si="1"/>
        <v>0</v>
      </c>
      <c r="O15" s="14">
        <f t="shared" si="1"/>
        <v>0</v>
      </c>
      <c r="P15" s="14">
        <f t="shared" si="1"/>
        <v>0</v>
      </c>
      <c r="Q15" s="14"/>
    </row>
    <row r="16" spans="1:17" x14ac:dyDescent="0.25">
      <c r="A16" s="23" t="s">
        <v>57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33333333333333298" bottom="0" header="0" footer="0.196850393700787"/>
  <pageSetup paperSize="9" orientation="landscape" r:id="rId1"/>
  <headerFooter>
    <oddHeader>&amp;LМесечен Извештај:&amp;CДекември&amp;RФК ЕП/FK ETH9.1.2.-1/2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zoomScaleNormal="100" workbookViewId="0">
      <selection activeCell="A20" sqref="A20:Q20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f>'03-06.05.2022'!B5+'09-13.05.2022'!B5+'16-20.05.2022'!B5</f>
        <v>1</v>
      </c>
      <c r="C5" s="12">
        <f>'03-06.05.2022'!C5+'09-13.05.2022'!C5+'16-20.05.2022'!C5</f>
        <v>3</v>
      </c>
      <c r="D5" s="12">
        <f>'03-06.05.2022'!D5+'09-13.05.2022'!D5+'16-20.05.2022'!D5</f>
        <v>0</v>
      </c>
      <c r="E5" s="12">
        <f>'03-06.05.2022'!E5+'09-13.05.2022'!E5+'16-20.05.2022'!E5</f>
        <v>3</v>
      </c>
      <c r="F5" s="12">
        <f>'03-06.05.2022'!F5+'09-13.05.2022'!F5+'16-20.05.2022'!F5</f>
        <v>0</v>
      </c>
      <c r="G5" s="12">
        <f>'03-06.05.2022'!G5+'16-20.05.2022'!G5+'23-27.05.2022'!G5</f>
        <v>0</v>
      </c>
      <c r="H5" s="12">
        <f>'03-06.05.2022'!H5+'09-13.05.2022'!H5+'16-20.05.2022'!H5</f>
        <v>0</v>
      </c>
      <c r="I5" s="12">
        <f>'03-06.05.2022'!I5+'09-13.05.2022'!I5+'16-20.05.2022'!I5</f>
        <v>0</v>
      </c>
      <c r="J5" s="12">
        <f>'03-06.05.2022'!J5+'09-13.05.2022'!J5+'16-20.05.2022'!J5</f>
        <v>6</v>
      </c>
      <c r="K5" s="12">
        <f>'03-06.05.2022'!K5+'09-13.05.2022'!K5+'16-20.05.2022'!K5</f>
        <v>4</v>
      </c>
      <c r="L5" s="12">
        <f>'03-06.05.2022'!L5+'09-13.05.2022'!L5+'16-20.05.2022'!L5</f>
        <v>0</v>
      </c>
      <c r="M5" s="12">
        <f>'03-06.05.2022'!M5+'09-13.05.2022'!M5+'16-20.05.2022'!M5</f>
        <v>0</v>
      </c>
      <c r="N5" s="12">
        <f>'03-06.05.2022'!N5+'09-13.05.2022'!N5+'16-20.05.2022'!N5</f>
        <v>1</v>
      </c>
      <c r="O5" s="12">
        <f>'03-06.05.2022'!O5+'09-13.05.2022'!O5+'16-20.05.2022'!O5</f>
        <v>6</v>
      </c>
      <c r="P5" s="12">
        <f>'03-06.05.2022'!P5+'09-13.05.2022'!P5+'16-20.05.2022'!P5</f>
        <v>12</v>
      </c>
      <c r="Q5" s="14">
        <f t="shared" ref="Q5:Q14" si="0">SUM(B5:N5)</f>
        <v>18</v>
      </c>
    </row>
    <row r="6" spans="1:17" ht="26.25" customHeight="1" x14ac:dyDescent="0.25">
      <c r="A6" s="13" t="s">
        <v>46</v>
      </c>
      <c r="B6" s="12">
        <f>'03-06.05.2022'!B6+'09-13.05.2022'!B6+'16-20.05.2022'!B6</f>
        <v>2</v>
      </c>
      <c r="C6" s="12">
        <f>'03-06.05.2022'!C6+'09-13.05.2022'!C6+'16-20.05.2022'!C6</f>
        <v>0</v>
      </c>
      <c r="D6" s="12">
        <f>'03-06.05.2022'!D6+'09-13.05.2022'!D6+'16-20.05.2022'!D6</f>
        <v>0</v>
      </c>
      <c r="E6" s="12">
        <f>'03-06.05.2022'!E6+'09-13.05.2022'!E6+'16-20.05.2022'!E6</f>
        <v>0</v>
      </c>
      <c r="F6" s="12">
        <f>'03-06.05.2022'!F6+'09-13.05.2022'!F6+'16-20.05.2022'!F6</f>
        <v>0</v>
      </c>
      <c r="G6" s="12">
        <f>'03-06.05.2022'!G6+'16-20.05.2022'!G6+'23-27.05.2022'!G6</f>
        <v>0</v>
      </c>
      <c r="H6" s="12">
        <f>'03-06.05.2022'!H6+'09-13.05.2022'!H6+'16-20.05.2022'!H6</f>
        <v>0</v>
      </c>
      <c r="I6" s="12">
        <f>'03-06.05.2022'!I6+'09-13.05.2022'!I6+'16-20.05.2022'!I6</f>
        <v>0</v>
      </c>
      <c r="J6" s="12">
        <f>'03-06.05.2022'!J6+'09-13.05.2022'!J6+'16-20.05.2022'!J6</f>
        <v>1</v>
      </c>
      <c r="K6" s="12">
        <f>'03-06.05.2022'!K6+'09-13.05.2022'!K6+'16-20.05.2022'!K6</f>
        <v>0</v>
      </c>
      <c r="L6" s="12">
        <f>'03-06.05.2022'!L6+'09-13.05.2022'!L6+'16-20.05.2022'!L6</f>
        <v>0</v>
      </c>
      <c r="M6" s="12">
        <f>'03-06.05.2022'!M6+'09-13.05.2022'!M6+'16-20.05.2022'!M6</f>
        <v>0</v>
      </c>
      <c r="N6" s="12">
        <f>'03-06.05.2022'!N6+'09-13.05.2022'!N6+'16-20.05.2022'!N6</f>
        <v>3</v>
      </c>
      <c r="O6" s="12">
        <f>'03-06.05.2022'!O6+'09-13.05.2022'!O6+'16-20.05.2022'!O6</f>
        <v>0</v>
      </c>
      <c r="P6" s="12">
        <f>'03-06.05.2022'!P6+'09-13.05.2022'!P6+'16-20.05.2022'!P6</f>
        <v>6</v>
      </c>
      <c r="Q6" s="14">
        <f t="shared" si="0"/>
        <v>6</v>
      </c>
    </row>
    <row r="7" spans="1:17" ht="25.5" x14ac:dyDescent="0.25">
      <c r="A7" s="13" t="s">
        <v>47</v>
      </c>
      <c r="B7" s="12">
        <f>'03-06.05.2022'!B7+'09-13.05.2022'!B7+'16-20.05.2022'!B7</f>
        <v>15</v>
      </c>
      <c r="C7" s="12">
        <f>'03-06.05.2022'!C7+'09-13.05.2022'!C7+'16-20.05.2022'!C7</f>
        <v>0</v>
      </c>
      <c r="D7" s="12">
        <f>'03-06.05.2022'!D7+'09-13.05.2022'!D7+'16-20.05.2022'!D7</f>
        <v>0</v>
      </c>
      <c r="E7" s="12">
        <f>'03-06.05.2022'!E7+'09-13.05.2022'!E7+'16-20.05.2022'!E7</f>
        <v>1</v>
      </c>
      <c r="F7" s="12">
        <f>'03-06.05.2022'!F7+'09-13.05.2022'!F7+'16-20.05.2022'!F7</f>
        <v>1</v>
      </c>
      <c r="G7" s="12">
        <f>'03-06.05.2022'!G7+'16-20.05.2022'!G7+'23-27.05.2022'!G7</f>
        <v>0</v>
      </c>
      <c r="H7" s="12">
        <f>'03-06.05.2022'!H7+'09-13.05.2022'!H7+'16-20.05.2022'!H7</f>
        <v>6</v>
      </c>
      <c r="I7" s="12">
        <f>'03-06.05.2022'!I7+'09-13.05.2022'!I7+'16-20.05.2022'!I7</f>
        <v>0</v>
      </c>
      <c r="J7" s="12">
        <f>'03-06.05.2022'!J7+'09-13.05.2022'!J7+'16-20.05.2022'!J7</f>
        <v>1</v>
      </c>
      <c r="K7" s="12">
        <f>'03-06.05.2022'!K7+'09-13.05.2022'!K7+'16-20.05.2022'!K7</f>
        <v>0</v>
      </c>
      <c r="L7" s="12">
        <f>'03-06.05.2022'!L7+'09-13.05.2022'!L7+'16-20.05.2022'!L7</f>
        <v>1</v>
      </c>
      <c r="M7" s="12">
        <f>'03-06.05.2022'!M7+'09-13.05.2022'!M7+'16-20.05.2022'!M7</f>
        <v>0</v>
      </c>
      <c r="N7" s="12">
        <f>'03-06.05.2022'!N7+'09-13.05.2022'!N7+'16-20.05.2022'!N7</f>
        <v>1</v>
      </c>
      <c r="O7" s="12">
        <f>'03-06.05.2022'!O7+'09-13.05.2022'!O7+'16-20.05.2022'!O7</f>
        <v>0</v>
      </c>
      <c r="P7" s="12">
        <f>'03-06.05.2022'!P7+'09-13.05.2022'!P7+'16-20.05.2022'!P7</f>
        <v>26</v>
      </c>
      <c r="Q7" s="14">
        <f t="shared" si="0"/>
        <v>26</v>
      </c>
    </row>
    <row r="8" spans="1:17" ht="22.5" customHeight="1" x14ac:dyDescent="0.25">
      <c r="A8" s="13" t="s">
        <v>48</v>
      </c>
      <c r="B8" s="12">
        <f>'03-06.05.2022'!B8+'09-13.05.2022'!B8+'16-20.05.2022'!B8</f>
        <v>4</v>
      </c>
      <c r="C8" s="12">
        <f>'03-06.05.2022'!C8+'09-13.05.2022'!C8+'16-20.05.2022'!C8</f>
        <v>1</v>
      </c>
      <c r="D8" s="12">
        <f>'03-06.05.2022'!D8+'09-13.05.2022'!D8+'16-20.05.2022'!D8</f>
        <v>0</v>
      </c>
      <c r="E8" s="12">
        <f>'03-06.05.2022'!E8+'09-13.05.2022'!E8+'16-20.05.2022'!E8</f>
        <v>0</v>
      </c>
      <c r="F8" s="12">
        <f>'03-06.05.2022'!F8+'09-13.05.2022'!F8+'16-20.05.2022'!F8</f>
        <v>0</v>
      </c>
      <c r="G8" s="12">
        <f>'03-06.05.2022'!G8+'16-20.05.2022'!G8+'23-27.05.2022'!G8</f>
        <v>0</v>
      </c>
      <c r="H8" s="12">
        <f>'03-06.05.2022'!H8+'09-13.05.2022'!H8+'16-20.05.2022'!H8</f>
        <v>1</v>
      </c>
      <c r="I8" s="12">
        <f>'03-06.05.2022'!I8+'09-13.05.2022'!I8+'16-20.05.2022'!I8</f>
        <v>1</v>
      </c>
      <c r="J8" s="12">
        <f>'03-06.05.2022'!J8+'09-13.05.2022'!J8+'16-20.05.2022'!J8</f>
        <v>1</v>
      </c>
      <c r="K8" s="12">
        <f>'03-06.05.2022'!K8+'09-13.05.2022'!K8+'16-20.05.2022'!K8</f>
        <v>1</v>
      </c>
      <c r="L8" s="12">
        <f>'03-06.05.2022'!L8+'09-13.05.2022'!L8+'16-20.05.2022'!L8</f>
        <v>2</v>
      </c>
      <c r="M8" s="12">
        <f>'03-06.05.2022'!M8+'09-13.05.2022'!M8+'16-20.05.2022'!M8</f>
        <v>0</v>
      </c>
      <c r="N8" s="12">
        <f>'03-06.05.2022'!N8+'09-13.05.2022'!N8+'16-20.05.2022'!N8</f>
        <v>0</v>
      </c>
      <c r="O8" s="12">
        <f>'03-06.05.2022'!O8+'09-13.05.2022'!O8+'16-20.05.2022'!O8</f>
        <v>1</v>
      </c>
      <c r="P8" s="12">
        <f>'03-06.05.2022'!P8+'09-13.05.2022'!P8+'16-20.05.2022'!P8</f>
        <v>10</v>
      </c>
      <c r="Q8" s="14">
        <f t="shared" si="0"/>
        <v>11</v>
      </c>
    </row>
    <row r="9" spans="1:17" ht="25.5" x14ac:dyDescent="0.25">
      <c r="A9" s="13" t="s">
        <v>61</v>
      </c>
      <c r="B9" s="12">
        <f>'03-06.05.2022'!B9+'09-13.05.2022'!B9+'16-20.05.2022'!B9</f>
        <v>9</v>
      </c>
      <c r="C9" s="12">
        <f>'03-06.05.2022'!C9+'09-13.05.2022'!C9+'16-20.05.2022'!C9</f>
        <v>0</v>
      </c>
      <c r="D9" s="12">
        <f>'03-06.05.2022'!D9+'09-13.05.2022'!D9+'16-20.05.2022'!D9</f>
        <v>0</v>
      </c>
      <c r="E9" s="12">
        <f>'03-06.05.2022'!E9+'09-13.05.2022'!E9+'16-20.05.2022'!E9</f>
        <v>0</v>
      </c>
      <c r="F9" s="12">
        <f>'03-06.05.2022'!F9+'09-13.05.2022'!F9+'16-20.05.2022'!F9</f>
        <v>0</v>
      </c>
      <c r="G9" s="12">
        <f>'03-06.05.2022'!G9+'16-20.05.2022'!G9+'23-27.05.2022'!G9</f>
        <v>0</v>
      </c>
      <c r="H9" s="12">
        <f>'03-06.05.2022'!H9+'09-13.05.2022'!H9+'16-20.05.2022'!H9</f>
        <v>3</v>
      </c>
      <c r="I9" s="12">
        <f>'03-06.05.2022'!I9+'09-13.05.2022'!I9+'16-20.05.2022'!I9</f>
        <v>0</v>
      </c>
      <c r="J9" s="12">
        <f>'03-06.05.2022'!J9+'09-13.05.2022'!J9+'16-20.05.2022'!J9</f>
        <v>0</v>
      </c>
      <c r="K9" s="12">
        <f>'03-06.05.2022'!K9+'09-13.05.2022'!K9+'16-20.05.2022'!K9</f>
        <v>0</v>
      </c>
      <c r="L9" s="12">
        <f>'03-06.05.2022'!L9+'09-13.05.2022'!L9+'16-20.05.2022'!L9</f>
        <v>0</v>
      </c>
      <c r="M9" s="12">
        <f>'03-06.05.2022'!M9+'09-13.05.2022'!M9+'16-20.05.2022'!M9</f>
        <v>0</v>
      </c>
      <c r="N9" s="12">
        <f>'03-06.05.2022'!N9+'09-13.05.2022'!N9+'16-20.05.2022'!N9</f>
        <v>1</v>
      </c>
      <c r="O9" s="12">
        <f>'03-06.05.2022'!O9+'09-13.05.2022'!O9+'16-20.05.2022'!O9</f>
        <v>0</v>
      </c>
      <c r="P9" s="12">
        <f>'03-06.05.2022'!P9+'09-13.05.2022'!P9+'16-20.05.2022'!P9</f>
        <v>13</v>
      </c>
      <c r="Q9" s="14">
        <f t="shared" si="0"/>
        <v>13</v>
      </c>
    </row>
    <row r="10" spans="1:17" ht="26.25" x14ac:dyDescent="0.25">
      <c r="A10" s="16" t="s">
        <v>49</v>
      </c>
      <c r="B10" s="12">
        <f>'03-06.05.2022'!B10+'09-13.05.2022'!B10+'16-20.05.2022'!B10</f>
        <v>4</v>
      </c>
      <c r="C10" s="12">
        <f>'03-06.05.2022'!C10+'09-13.05.2022'!C10+'16-20.05.2022'!C10</f>
        <v>1</v>
      </c>
      <c r="D10" s="12">
        <f>'03-06.05.2022'!D10+'09-13.05.2022'!D10+'16-20.05.2022'!D10</f>
        <v>0</v>
      </c>
      <c r="E10" s="12">
        <f>'03-06.05.2022'!E10+'09-13.05.2022'!E10+'16-20.05.2022'!E10</f>
        <v>1</v>
      </c>
      <c r="F10" s="12">
        <f>'03-06.05.2022'!F10+'09-13.05.2022'!F10+'16-20.05.2022'!F10</f>
        <v>0</v>
      </c>
      <c r="G10" s="12">
        <f>'03-06.05.2022'!G10+'16-20.05.2022'!G10+'23-27.05.2022'!G10</f>
        <v>0</v>
      </c>
      <c r="H10" s="12">
        <f>'03-06.05.2022'!H10+'09-13.05.2022'!H10+'16-20.05.2022'!H10</f>
        <v>1</v>
      </c>
      <c r="I10" s="12">
        <f>'03-06.05.2022'!I10+'09-13.05.2022'!I10+'16-20.05.2022'!I10</f>
        <v>0</v>
      </c>
      <c r="J10" s="12">
        <f>'03-06.05.2022'!J10+'09-13.05.2022'!J10+'16-20.05.2022'!J10</f>
        <v>0</v>
      </c>
      <c r="K10" s="12">
        <f>'03-06.05.2022'!K10+'09-13.05.2022'!K10+'16-20.05.2022'!K10</f>
        <v>0</v>
      </c>
      <c r="L10" s="12">
        <f>'03-06.05.2022'!L10+'09-13.05.2022'!L10+'16-20.05.2022'!L10</f>
        <v>0</v>
      </c>
      <c r="M10" s="12">
        <f>'03-06.05.2022'!M10+'09-13.05.2022'!M10+'16-20.05.2022'!M10</f>
        <v>0</v>
      </c>
      <c r="N10" s="12">
        <f>'03-06.05.2022'!N10+'09-13.05.2022'!N10+'16-20.05.2022'!N10</f>
        <v>0</v>
      </c>
      <c r="O10" s="12">
        <f>'03-06.05.2022'!O10+'09-13.05.2022'!O10+'16-20.05.2022'!O10</f>
        <v>0</v>
      </c>
      <c r="P10" s="12">
        <f>'03-06.05.2022'!P10+'09-13.05.2022'!P10+'16-20.05.2022'!P10</f>
        <v>7</v>
      </c>
      <c r="Q10" s="14">
        <f t="shared" si="0"/>
        <v>7</v>
      </c>
    </row>
    <row r="11" spans="1:17" x14ac:dyDescent="0.25">
      <c r="A11" s="13" t="s">
        <v>50</v>
      </c>
      <c r="B11" s="12">
        <f>'03-06.05.2022'!B11+'09-13.05.2022'!B11+'16-20.05.2022'!B11</f>
        <v>2</v>
      </c>
      <c r="C11" s="12">
        <f>'03-06.05.2022'!C11+'09-13.05.2022'!C11+'16-20.05.2022'!C11</f>
        <v>0</v>
      </c>
      <c r="D11" s="12">
        <f>'03-06.05.2022'!D11+'09-13.05.2022'!D11+'16-20.05.2022'!D11</f>
        <v>0</v>
      </c>
      <c r="E11" s="12">
        <f>'03-06.05.2022'!E11+'09-13.05.2022'!E11+'16-20.05.2022'!E11</f>
        <v>0</v>
      </c>
      <c r="F11" s="12">
        <f>'03-06.05.2022'!F11+'09-13.05.2022'!F11+'16-20.05.2022'!F11</f>
        <v>0</v>
      </c>
      <c r="G11" s="12">
        <f>'03-06.05.2022'!G11+'16-20.05.2022'!G11+'23-27.05.2022'!G11</f>
        <v>0</v>
      </c>
      <c r="H11" s="12">
        <f>'03-06.05.2022'!H11+'09-13.05.2022'!H11+'16-20.05.2022'!H11</f>
        <v>0</v>
      </c>
      <c r="I11" s="12">
        <f>'03-06.05.2022'!I11+'09-13.05.2022'!I11+'16-20.05.2022'!I11</f>
        <v>0</v>
      </c>
      <c r="J11" s="12">
        <f>'03-06.05.2022'!J11+'09-13.05.2022'!J11+'16-20.05.2022'!J11</f>
        <v>1</v>
      </c>
      <c r="K11" s="12">
        <f>'03-06.05.2022'!K11+'09-13.05.2022'!K11+'16-20.05.2022'!K11</f>
        <v>0</v>
      </c>
      <c r="L11" s="12">
        <f>'03-06.05.2022'!L11+'09-13.05.2022'!L11+'16-20.05.2022'!L11</f>
        <v>0</v>
      </c>
      <c r="M11" s="12">
        <f>'03-06.05.2022'!M11+'09-13.05.2022'!M11+'16-20.05.2022'!M11</f>
        <v>0</v>
      </c>
      <c r="N11" s="12">
        <f>'03-06.05.2022'!N11+'09-13.05.2022'!N11+'16-20.05.2022'!N11</f>
        <v>0</v>
      </c>
      <c r="O11" s="12">
        <f>'03-06.05.2022'!O11+'09-13.05.2022'!O11+'16-20.05.2022'!O11</f>
        <v>0</v>
      </c>
      <c r="P11" s="12">
        <f>'03-06.05.2022'!P11+'09-13.05.2022'!P11+'16-20.05.2022'!P11</f>
        <v>3</v>
      </c>
      <c r="Q11" s="14">
        <f t="shared" si="0"/>
        <v>3</v>
      </c>
    </row>
    <row r="12" spans="1:17" ht="27.75" customHeight="1" x14ac:dyDescent="0.25">
      <c r="A12" s="13" t="s">
        <v>59</v>
      </c>
      <c r="B12" s="12">
        <f>'03-06.05.2022'!B12+'09-13.05.2022'!B12+'16-20.05.2022'!B12</f>
        <v>1</v>
      </c>
      <c r="C12" s="12">
        <f>'03-06.05.2022'!C12+'09-13.05.2022'!C12+'16-20.05.2022'!C12</f>
        <v>0</v>
      </c>
      <c r="D12" s="12">
        <f>'03-06.05.2022'!D12+'09-13.05.2022'!D12+'16-20.05.2022'!D12</f>
        <v>0</v>
      </c>
      <c r="E12" s="12">
        <f>'03-06.05.2022'!E12+'09-13.05.2022'!E12+'16-20.05.2022'!E12</f>
        <v>0</v>
      </c>
      <c r="F12" s="12">
        <f>'03-06.05.2022'!F12+'09-13.05.2022'!F12+'16-20.05.2022'!F12</f>
        <v>0</v>
      </c>
      <c r="G12" s="12">
        <f>'03-06.05.2022'!G12+'16-20.05.2022'!G12+'23-27.05.2022'!G12</f>
        <v>0</v>
      </c>
      <c r="H12" s="12">
        <f>'03-06.05.2022'!H12+'09-13.05.2022'!H12+'16-20.05.2022'!H12</f>
        <v>0</v>
      </c>
      <c r="I12" s="12">
        <f>'03-06.05.2022'!I12+'09-13.05.2022'!I12+'16-20.05.2022'!I12</f>
        <v>0</v>
      </c>
      <c r="J12" s="12">
        <f>'03-06.05.2022'!J12+'09-13.05.2022'!J12+'16-20.05.2022'!J12</f>
        <v>0</v>
      </c>
      <c r="K12" s="12">
        <f>'03-06.05.2022'!K12+'09-13.05.2022'!K12+'16-20.05.2022'!K12</f>
        <v>0</v>
      </c>
      <c r="L12" s="12">
        <f>'03-06.05.2022'!L12+'09-13.05.2022'!L12+'16-20.05.2022'!L12</f>
        <v>0</v>
      </c>
      <c r="M12" s="12">
        <f>'03-06.05.2022'!M12+'09-13.05.2022'!M12+'16-20.05.2022'!M12</f>
        <v>0</v>
      </c>
      <c r="N12" s="12">
        <f>'03-06.05.2022'!N12+'09-13.05.2022'!N12+'16-20.05.2022'!N12</f>
        <v>0</v>
      </c>
      <c r="O12" s="12">
        <f>'03-06.05.2022'!O12+'09-13.05.2022'!O12+'16-20.05.2022'!O12</f>
        <v>0</v>
      </c>
      <c r="P12" s="12">
        <f>'03-06.05.2022'!P12+'09-13.05.2022'!P12+'16-20.05.2022'!P12</f>
        <v>1</v>
      </c>
      <c r="Q12" s="14">
        <f t="shared" si="0"/>
        <v>1</v>
      </c>
    </row>
    <row r="13" spans="1:17" ht="17.25" customHeight="1" x14ac:dyDescent="0.25">
      <c r="A13" s="13" t="s">
        <v>51</v>
      </c>
      <c r="B13" s="12">
        <f>'03-06.05.2022'!B13+'09-13.05.2022'!B13+'16-20.05.2022'!B13</f>
        <v>0</v>
      </c>
      <c r="C13" s="12">
        <f>'03-06.05.2022'!C13+'09-13.05.2022'!C13+'16-20.05.2022'!C13</f>
        <v>1</v>
      </c>
      <c r="D13" s="12">
        <f>'03-06.05.2022'!D13+'09-13.05.2022'!D13+'16-20.05.2022'!D13</f>
        <v>0</v>
      </c>
      <c r="E13" s="12">
        <f>'03-06.05.2022'!E13+'09-13.05.2022'!E13+'16-20.05.2022'!E13</f>
        <v>0</v>
      </c>
      <c r="F13" s="12">
        <f>'03-06.05.2022'!F13+'09-13.05.2022'!F13+'16-20.05.2022'!F13</f>
        <v>0</v>
      </c>
      <c r="G13" s="12">
        <f>'03-06.05.2022'!G13+'16-20.05.2022'!G13+'23-27.05.2022'!G13</f>
        <v>0</v>
      </c>
      <c r="H13" s="12">
        <f>'03-06.05.2022'!H13+'09-13.05.2022'!H13+'16-20.05.2022'!H13</f>
        <v>0</v>
      </c>
      <c r="I13" s="12">
        <f>'03-06.05.2022'!I13+'09-13.05.2022'!I13+'16-20.05.2022'!I13</f>
        <v>0</v>
      </c>
      <c r="J13" s="12">
        <f>'03-06.05.2022'!J13+'09-13.05.2022'!J13+'16-20.05.2022'!J13</f>
        <v>0</v>
      </c>
      <c r="K13" s="12">
        <f>'03-06.05.2022'!K13+'09-13.05.2022'!K13+'16-20.05.2022'!K13</f>
        <v>0</v>
      </c>
      <c r="L13" s="12">
        <f>'03-06.05.2022'!L13+'09-13.05.2022'!L13+'16-20.05.2022'!L13</f>
        <v>0</v>
      </c>
      <c r="M13" s="12">
        <f>'03-06.05.2022'!M13+'09-13.05.2022'!M13+'16-20.05.2022'!M13</f>
        <v>0</v>
      </c>
      <c r="N13" s="12">
        <f>'03-06.05.2022'!N13+'09-13.05.2022'!N13+'16-20.05.2022'!N13</f>
        <v>1</v>
      </c>
      <c r="O13" s="12">
        <f>'03-06.05.2022'!O13+'09-13.05.2022'!O13+'16-20.05.2022'!O13</f>
        <v>0</v>
      </c>
      <c r="P13" s="12">
        <f>'03-06.05.2022'!P13+'09-13.05.2022'!P13+'16-20.05.2022'!P13</f>
        <v>2</v>
      </c>
      <c r="Q13" s="14">
        <f t="shared" si="0"/>
        <v>2</v>
      </c>
    </row>
    <row r="14" spans="1:17" x14ac:dyDescent="0.25">
      <c r="A14" s="13" t="s">
        <v>52</v>
      </c>
      <c r="B14" s="12">
        <f>'03-06.05.2022'!B14+'09-13.05.2022'!B14+'16-20.05.2022'!B14</f>
        <v>1</v>
      </c>
      <c r="C14" s="12">
        <f>'03-06.05.2022'!C14+'09-13.05.2022'!C14+'16-20.05.2022'!C14</f>
        <v>0</v>
      </c>
      <c r="D14" s="12">
        <f>'03-06.05.2022'!D14+'09-13.05.2022'!D14+'16-20.05.2022'!D14</f>
        <v>0</v>
      </c>
      <c r="E14" s="12">
        <f>'03-06.05.2022'!E14+'09-13.05.2022'!E14+'16-20.05.2022'!E14</f>
        <v>0</v>
      </c>
      <c r="F14" s="12">
        <f>'03-06.05.2022'!F14+'09-13.05.2022'!F14+'16-20.05.2022'!F14</f>
        <v>0</v>
      </c>
      <c r="G14" s="12">
        <f>'03-06.05.2022'!G14+'16-20.05.2022'!G14+'23-27.05.2022'!G14</f>
        <v>0</v>
      </c>
      <c r="H14" s="12">
        <f>'03-06.05.2022'!H14+'09-13.05.2022'!H14+'16-20.05.2022'!H14</f>
        <v>0</v>
      </c>
      <c r="I14" s="12">
        <f>'03-06.05.2022'!I14+'09-13.05.2022'!I14+'16-20.05.2022'!I14</f>
        <v>0</v>
      </c>
      <c r="J14" s="12">
        <f>'03-06.05.2022'!J14+'09-13.05.2022'!J14+'16-20.05.2022'!J14</f>
        <v>0</v>
      </c>
      <c r="K14" s="12">
        <f>'03-06.05.2022'!K14+'09-13.05.2022'!K14+'16-20.05.2022'!K14</f>
        <v>0</v>
      </c>
      <c r="L14" s="12">
        <f>'03-06.05.2022'!L14+'09-13.05.2022'!L14+'16-20.05.2022'!L14</f>
        <v>0</v>
      </c>
      <c r="M14" s="12">
        <f>'03-06.05.2022'!M14+'09-13.05.2022'!M14+'16-20.05.2022'!M14</f>
        <v>0</v>
      </c>
      <c r="N14" s="12">
        <f>'03-06.05.2022'!N14+'09-13.05.2022'!N14+'16-20.05.2022'!N14</f>
        <v>0</v>
      </c>
      <c r="O14" s="12">
        <f>'03-06.05.2022'!O14+'09-13.05.2022'!O14+'16-20.05.2022'!O14</f>
        <v>0</v>
      </c>
      <c r="P14" s="12">
        <f>'03-06.05.2022'!P14+'09-13.05.2022'!P14+'16-20.05.2022'!P14</f>
        <v>1</v>
      </c>
      <c r="Q14" s="14">
        <f t="shared" si="0"/>
        <v>1</v>
      </c>
    </row>
    <row r="15" spans="1:17" ht="30" x14ac:dyDescent="0.25">
      <c r="A15" s="17" t="s">
        <v>53</v>
      </c>
      <c r="B15" s="14">
        <f t="shared" ref="B15:P15" si="1">SUM(B5:B14)</f>
        <v>39</v>
      </c>
      <c r="C15" s="14">
        <f t="shared" si="1"/>
        <v>6</v>
      </c>
      <c r="D15" s="14">
        <f t="shared" si="1"/>
        <v>0</v>
      </c>
      <c r="E15" s="14">
        <f t="shared" si="1"/>
        <v>5</v>
      </c>
      <c r="F15" s="14">
        <f t="shared" si="1"/>
        <v>1</v>
      </c>
      <c r="G15" s="14">
        <f t="shared" si="1"/>
        <v>0</v>
      </c>
      <c r="H15" s="14">
        <f t="shared" si="1"/>
        <v>11</v>
      </c>
      <c r="I15" s="14">
        <f t="shared" si="1"/>
        <v>1</v>
      </c>
      <c r="J15" s="14">
        <f t="shared" si="1"/>
        <v>10</v>
      </c>
      <c r="K15" s="14">
        <f t="shared" si="1"/>
        <v>5</v>
      </c>
      <c r="L15" s="14">
        <f t="shared" si="1"/>
        <v>3</v>
      </c>
      <c r="M15" s="14">
        <f t="shared" si="1"/>
        <v>0</v>
      </c>
      <c r="N15" s="14">
        <f t="shared" si="1"/>
        <v>7</v>
      </c>
      <c r="O15" s="14">
        <f t="shared" si="1"/>
        <v>7</v>
      </c>
      <c r="P15" s="14">
        <f t="shared" si="1"/>
        <v>81</v>
      </c>
      <c r="Q15" s="14">
        <f t="shared" ref="Q15" si="2">SUM(B15:N15)</f>
        <v>88</v>
      </c>
    </row>
    <row r="16" spans="1:17" x14ac:dyDescent="0.25">
      <c r="A16" s="23" t="s">
        <v>57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55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41666666666666702" bottom="0" header="0.196850393700787" footer="0.196850393700787"/>
  <pageSetup paperSize="9" orientation="landscape" r:id="rId1"/>
  <headerFooter>
    <oddHeader>&amp;LГодишен Извештај&amp;CЈануари -Декември 2021&amp;RФК ЕП/FK ETH9.1.2.-1/2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Layout" zoomScaleNormal="100" workbookViewId="0">
      <selection activeCell="A19" sqref="A19:Q19"/>
    </sheetView>
  </sheetViews>
  <sheetFormatPr defaultRowHeight="15" x14ac:dyDescent="0.25"/>
  <cols>
    <col min="1" max="1" width="11.7109375" customWidth="1"/>
    <col min="2" max="2" width="5.28515625" customWidth="1"/>
    <col min="3" max="3" width="5.85546875" customWidth="1"/>
    <col min="4" max="4" width="5.5703125" customWidth="1"/>
    <col min="5" max="6" width="6.28515625" customWidth="1"/>
    <col min="7" max="7" width="14.5703125" customWidth="1"/>
    <col min="8" max="8" width="7.140625" customWidth="1"/>
    <col min="9" max="9" width="9.5703125" customWidth="1"/>
    <col min="10" max="11" width="6.7109375" customWidth="1"/>
    <col min="12" max="12" width="6.5703125" customWidth="1"/>
    <col min="14" max="14" width="10.5703125" customWidth="1"/>
    <col min="15" max="15" width="7.7109375" customWidth="1"/>
    <col min="16" max="16" width="7.85546875" customWidth="1"/>
    <col min="17" max="17" width="10.85546875" customWidth="1"/>
    <col min="18" max="18" width="11.140625" customWidth="1"/>
  </cols>
  <sheetData>
    <row r="1" spans="1:17" ht="52.5" customHeight="1" x14ac:dyDescent="0.25">
      <c r="A1" s="3" t="s">
        <v>0</v>
      </c>
      <c r="B1" s="21" t="s">
        <v>2</v>
      </c>
      <c r="C1" s="21"/>
      <c r="D1" s="21"/>
      <c r="E1" s="21" t="s">
        <v>4</v>
      </c>
      <c r="F1" s="21"/>
      <c r="G1" s="4" t="s">
        <v>6</v>
      </c>
      <c r="H1" s="22" t="s">
        <v>8</v>
      </c>
      <c r="I1" s="22"/>
      <c r="J1" s="21" t="s">
        <v>10</v>
      </c>
      <c r="K1" s="21"/>
      <c r="L1" s="21"/>
      <c r="M1" s="21" t="s">
        <v>12</v>
      </c>
      <c r="N1" s="21" t="s">
        <v>60</v>
      </c>
      <c r="O1" s="21" t="s">
        <v>14</v>
      </c>
      <c r="P1" s="21"/>
      <c r="Q1" s="21"/>
    </row>
    <row r="2" spans="1:17" ht="51.75" customHeight="1" x14ac:dyDescent="0.25">
      <c r="A2" s="5" t="s">
        <v>1</v>
      </c>
      <c r="B2" s="21" t="s">
        <v>3</v>
      </c>
      <c r="C2" s="21"/>
      <c r="D2" s="21"/>
      <c r="E2" s="22" t="s">
        <v>5</v>
      </c>
      <c r="F2" s="22"/>
      <c r="G2" s="4" t="s">
        <v>7</v>
      </c>
      <c r="H2" s="22" t="s">
        <v>9</v>
      </c>
      <c r="I2" s="22"/>
      <c r="J2" s="22" t="s">
        <v>11</v>
      </c>
      <c r="K2" s="22"/>
      <c r="L2" s="22"/>
      <c r="M2" s="21"/>
      <c r="N2" s="21"/>
      <c r="O2" s="25" t="s">
        <v>15</v>
      </c>
      <c r="P2" s="25"/>
      <c r="Q2" s="25"/>
    </row>
    <row r="3" spans="1:17" s="2" customFormat="1" ht="91.5" customHeight="1" x14ac:dyDescent="0.25">
      <c r="A3" s="6" t="s">
        <v>16</v>
      </c>
      <c r="B3" s="7" t="s">
        <v>18</v>
      </c>
      <c r="C3" s="7" t="s">
        <v>20</v>
      </c>
      <c r="D3" s="7" t="s">
        <v>40</v>
      </c>
      <c r="E3" s="7" t="s">
        <v>24</v>
      </c>
      <c r="F3" s="7" t="s">
        <v>26</v>
      </c>
      <c r="G3" s="21" t="s">
        <v>28</v>
      </c>
      <c r="H3" s="7" t="s">
        <v>29</v>
      </c>
      <c r="I3" s="7" t="s">
        <v>22</v>
      </c>
      <c r="J3" s="7" t="s">
        <v>31</v>
      </c>
      <c r="K3" s="7" t="s">
        <v>33</v>
      </c>
      <c r="L3" s="7" t="s">
        <v>35</v>
      </c>
      <c r="M3" s="6" t="s">
        <v>13</v>
      </c>
      <c r="N3" s="8" t="s">
        <v>37</v>
      </c>
      <c r="O3" s="7" t="s">
        <v>44</v>
      </c>
      <c r="P3" s="7" t="s">
        <v>42</v>
      </c>
      <c r="Q3" s="9" t="s">
        <v>43</v>
      </c>
    </row>
    <row r="4" spans="1:17" ht="26.25" hidden="1" customHeight="1" x14ac:dyDescent="0.25">
      <c r="A4" s="10" t="s">
        <v>17</v>
      </c>
      <c r="B4" s="10" t="s">
        <v>19</v>
      </c>
      <c r="C4" s="10" t="s">
        <v>21</v>
      </c>
      <c r="D4" s="11" t="s">
        <v>23</v>
      </c>
      <c r="E4" s="10" t="s">
        <v>25</v>
      </c>
      <c r="F4" s="10" t="s">
        <v>27</v>
      </c>
      <c r="G4" s="21"/>
      <c r="H4" s="11"/>
      <c r="I4" s="10" t="s">
        <v>30</v>
      </c>
      <c r="J4" s="10" t="s">
        <v>32</v>
      </c>
      <c r="K4" s="10" t="s">
        <v>34</v>
      </c>
      <c r="L4" s="10" t="s">
        <v>36</v>
      </c>
      <c r="M4" s="12"/>
      <c r="N4" s="12"/>
      <c r="O4" s="10" t="s">
        <v>38</v>
      </c>
      <c r="P4" s="10" t="s">
        <v>41</v>
      </c>
      <c r="Q4" s="10" t="s">
        <v>39</v>
      </c>
    </row>
    <row r="5" spans="1:17" ht="25.5" customHeight="1" x14ac:dyDescent="0.25">
      <c r="A5" s="13" t="s">
        <v>45</v>
      </c>
      <c r="B5" s="12">
        <f>'03-06.05.2022'!B5+'09-13.05.2022'!B5+'16-20.05.2022'!B5+'23-27.05.2022'!B5+'30.05.2022'!B5+'0'!B5</f>
        <v>1</v>
      </c>
      <c r="C5" s="12">
        <f>'03-06.05.2022'!C5+'09-13.05.2022'!C5+'16-20.05.2022'!C5+'23-27.05.2022'!C5+'30.05.2022'!C5+'0'!C5</f>
        <v>4</v>
      </c>
      <c r="D5" s="12">
        <f>'03-06.05.2022'!D5+'09-13.05.2022'!D5+'16-20.05.2022'!D5+'23-27.05.2022'!D5+'30.05.2022'!D5+'0'!D5</f>
        <v>0</v>
      </c>
      <c r="E5" s="12">
        <f>'03-06.05.2022'!E5+'09-13.05.2022'!E5+'16-20.05.2022'!E5+'23-27.05.2022'!E5+'30.05.2022'!E5+'0'!E5</f>
        <v>4</v>
      </c>
      <c r="F5" s="12">
        <f>'03-06.05.2022'!F5+'09-13.05.2022'!F5+'16-20.05.2022'!F5+'23-27.05.2022'!F5+'30.05.2022'!F5+'0'!F5</f>
        <v>0</v>
      </c>
      <c r="G5" s="12">
        <f>'03-06.05.2022'!G5+'09-13.05.2022'!G5+'16-20.05.2022'!G5+'23-27.05.2022'!G5+'30.05.2022'!G5+'0'!G5</f>
        <v>0</v>
      </c>
      <c r="H5" s="12">
        <f>'03-06.05.2022'!H5+'09-13.05.2022'!H5+'16-20.05.2022'!H5+'23-27.05.2022'!H5+'30.05.2022'!H5+'0'!H5</f>
        <v>0</v>
      </c>
      <c r="I5" s="12">
        <f>'03-06.05.2022'!I5+'09-13.05.2022'!I5+'16-20.05.2022'!I5+'23-27.05.2022'!I5+'30.05.2022'!I5+'0'!I5</f>
        <v>0</v>
      </c>
      <c r="J5" s="12">
        <f>'03-06.05.2022'!J5+'09-13.05.2022'!J5+'16-20.05.2022'!J5+'23-27.05.2022'!J5+'30.05.2022'!J5+'0'!J5</f>
        <v>8</v>
      </c>
      <c r="K5" s="12">
        <f>'03-06.05.2022'!K5+'09-13.05.2022'!K5+'16-20.05.2022'!K5+'23-27.05.2022'!K5+'30.05.2022'!K5+'0'!K5</f>
        <v>5</v>
      </c>
      <c r="L5" s="12">
        <f>'03-06.05.2022'!L5+'09-13.05.2022'!L5+'16-20.05.2022'!L5+'23-27.05.2022'!L5+'30.05.2022'!L5+'0'!L5</f>
        <v>0</v>
      </c>
      <c r="M5" s="12">
        <f>'03-06.05.2022'!M5+'09-13.05.2022'!M5+'16-20.05.2022'!M5+'23-27.05.2022'!M5+'30.05.2022'!M5+'0'!M5</f>
        <v>0</v>
      </c>
      <c r="N5" s="12">
        <f>'03-06.05.2022'!N5+'09-13.05.2022'!N5+'16-20.05.2022'!N5+'23-27.05.2022'!N5+'30.05.2022'!N5+'0'!N5</f>
        <v>1</v>
      </c>
      <c r="O5" s="12">
        <f>'03-06.05.2022'!O5+'09-13.05.2022'!O5+'16-20.05.2022'!O5+'23-27.05.2022'!O5+'30.05.2022'!O5+'0'!O5</f>
        <v>6</v>
      </c>
      <c r="P5" s="12">
        <f>'03-06.05.2022'!P5+'09-13.05.2022'!P5+'16-20.05.2022'!P5+'23-27.05.2022'!P5+'30.05.2022'!P5+'0'!P5</f>
        <v>15</v>
      </c>
      <c r="Q5" s="14">
        <f t="shared" ref="Q5:Q14" si="0">SUM(B5:N5)</f>
        <v>23</v>
      </c>
    </row>
    <row r="6" spans="1:17" ht="26.25" customHeight="1" x14ac:dyDescent="0.25">
      <c r="A6" s="13" t="s">
        <v>46</v>
      </c>
      <c r="B6" s="12">
        <f>'03-06.05.2022'!B6+'09-13.05.2022'!B6+'16-20.05.2022'!B6+'23-27.05.2022'!B6+'30.05.2022'!B6+'0'!B6</f>
        <v>5</v>
      </c>
      <c r="C6" s="12">
        <f>'03-06.05.2022'!C6+'09-13.05.2022'!C6+'16-20.05.2022'!C6+'23-27.05.2022'!C6+'30.05.2022'!C6+'0'!C6</f>
        <v>0</v>
      </c>
      <c r="D6" s="12">
        <f>'03-06.05.2022'!D6+'09-13.05.2022'!D6+'16-20.05.2022'!D6+'23-27.05.2022'!D6+'30.05.2022'!D6+'0'!D6</f>
        <v>0</v>
      </c>
      <c r="E6" s="12">
        <f>'03-06.05.2022'!E6+'09-13.05.2022'!E6+'16-20.05.2022'!E6+'23-27.05.2022'!E6+'30.05.2022'!E6+'0'!E6</f>
        <v>0</v>
      </c>
      <c r="F6" s="12">
        <f>'03-06.05.2022'!F6+'09-13.05.2022'!F6+'16-20.05.2022'!F6+'23-27.05.2022'!F6+'30.05.2022'!F6+'0'!F6</f>
        <v>0</v>
      </c>
      <c r="G6" s="12">
        <f>'03-06.05.2022'!G6+'09-13.05.2022'!G6+'16-20.05.2022'!G6+'23-27.05.2022'!G6+'30.05.2022'!G6+'0'!G6</f>
        <v>0</v>
      </c>
      <c r="H6" s="12">
        <f>'03-06.05.2022'!H6+'09-13.05.2022'!H6+'16-20.05.2022'!H6+'23-27.05.2022'!H6+'30.05.2022'!H6+'0'!H6</f>
        <v>0</v>
      </c>
      <c r="I6" s="12">
        <f>'03-06.05.2022'!I6+'09-13.05.2022'!I6+'16-20.05.2022'!I6+'23-27.05.2022'!I6+'30.05.2022'!I6+'0'!I6</f>
        <v>0</v>
      </c>
      <c r="J6" s="12">
        <f>'03-06.05.2022'!J6+'09-13.05.2022'!J6+'16-20.05.2022'!J6+'23-27.05.2022'!J6+'30.05.2022'!J6+'0'!J6</f>
        <v>3</v>
      </c>
      <c r="K6" s="12">
        <f>'03-06.05.2022'!K6+'09-13.05.2022'!K6+'16-20.05.2022'!K6+'23-27.05.2022'!K6+'30.05.2022'!K6+'0'!K6</f>
        <v>1</v>
      </c>
      <c r="L6" s="12">
        <f>'03-06.05.2022'!L6+'09-13.05.2022'!L6+'16-20.05.2022'!L6+'23-27.05.2022'!L6+'30.05.2022'!L6+'0'!L6</f>
        <v>0</v>
      </c>
      <c r="M6" s="12">
        <f>'03-06.05.2022'!M6+'09-13.05.2022'!M6+'16-20.05.2022'!M6+'23-27.05.2022'!M6+'30.05.2022'!M6+'0'!M6</f>
        <v>0</v>
      </c>
      <c r="N6" s="12">
        <f>'03-06.05.2022'!N6+'09-13.05.2022'!N6+'16-20.05.2022'!N6+'23-27.05.2022'!N6+'30.05.2022'!N6+'0'!N6</f>
        <v>3</v>
      </c>
      <c r="O6" s="12">
        <f>'03-06.05.2022'!O6+'09-13.05.2022'!O6+'16-20.05.2022'!O6+'23-27.05.2022'!O6+'30.05.2022'!O6+'0'!O6</f>
        <v>0</v>
      </c>
      <c r="P6" s="12">
        <f>'03-06.05.2022'!P6+'09-13.05.2022'!P6+'16-20.05.2022'!P6+'23-27.05.2022'!P6+'30.05.2022'!P6+'0'!P6</f>
        <v>10</v>
      </c>
      <c r="Q6" s="14">
        <f t="shared" si="0"/>
        <v>12</v>
      </c>
    </row>
    <row r="7" spans="1:17" ht="25.5" x14ac:dyDescent="0.25">
      <c r="A7" s="13" t="s">
        <v>47</v>
      </c>
      <c r="B7" s="12">
        <f>'03-06.05.2022'!B7+'09-13.05.2022'!B7+'16-20.05.2022'!B7+'23-27.05.2022'!B7+'30.05.2022'!B7+'0'!B7</f>
        <v>25</v>
      </c>
      <c r="C7" s="12">
        <f>'03-06.05.2022'!C7+'09-13.05.2022'!C7+'16-20.05.2022'!C7+'23-27.05.2022'!C7+'30.05.2022'!C7+'0'!C7</f>
        <v>2</v>
      </c>
      <c r="D7" s="12">
        <f>'03-06.05.2022'!D7+'09-13.05.2022'!D7+'16-20.05.2022'!D7+'23-27.05.2022'!D7+'30.05.2022'!D7+'0'!D7</f>
        <v>0</v>
      </c>
      <c r="E7" s="12">
        <f>'03-06.05.2022'!E7+'09-13.05.2022'!E7+'16-20.05.2022'!E7+'23-27.05.2022'!E7+'30.05.2022'!E7+'0'!E7</f>
        <v>2</v>
      </c>
      <c r="F7" s="12">
        <f>'03-06.05.2022'!F7+'09-13.05.2022'!F7+'16-20.05.2022'!F7+'23-27.05.2022'!F7+'30.05.2022'!F7+'0'!F7</f>
        <v>1</v>
      </c>
      <c r="G7" s="12">
        <f>'03-06.05.2022'!G7+'09-13.05.2022'!G7+'16-20.05.2022'!G7+'23-27.05.2022'!G7+'30.05.2022'!G7+'0'!G7</f>
        <v>0</v>
      </c>
      <c r="H7" s="12">
        <f>'03-06.05.2022'!H7+'09-13.05.2022'!H7+'16-20.05.2022'!H7+'23-27.05.2022'!H7+'30.05.2022'!H7+'0'!H7</f>
        <v>8</v>
      </c>
      <c r="I7" s="12">
        <f>'03-06.05.2022'!I7+'09-13.05.2022'!I7+'16-20.05.2022'!I7+'23-27.05.2022'!I7+'30.05.2022'!I7+'0'!I7</f>
        <v>0</v>
      </c>
      <c r="J7" s="12">
        <f>'03-06.05.2022'!J7+'09-13.05.2022'!J7+'16-20.05.2022'!J7+'23-27.05.2022'!J7+'30.05.2022'!J7+'0'!J7</f>
        <v>6</v>
      </c>
      <c r="K7" s="12">
        <f>'03-06.05.2022'!K7+'09-13.05.2022'!K7+'16-20.05.2022'!K7+'23-27.05.2022'!K7+'30.05.2022'!K7+'0'!K7</f>
        <v>0</v>
      </c>
      <c r="L7" s="12">
        <f>'03-06.05.2022'!L7+'09-13.05.2022'!L7+'16-20.05.2022'!L7+'23-27.05.2022'!L7+'30.05.2022'!L7+'0'!L7</f>
        <v>1</v>
      </c>
      <c r="M7" s="12">
        <f>'03-06.05.2022'!M7+'09-13.05.2022'!M7+'16-20.05.2022'!M7+'23-27.05.2022'!M7+'30.05.2022'!M7+'0'!M7</f>
        <v>0</v>
      </c>
      <c r="N7" s="12">
        <f>'03-06.05.2022'!N7+'09-13.05.2022'!N7+'16-20.05.2022'!N7+'23-27.05.2022'!N7+'30.05.2022'!N7+'0'!N7</f>
        <v>1</v>
      </c>
      <c r="O7" s="12">
        <f>'03-06.05.2022'!O7+'09-13.05.2022'!O7+'16-20.05.2022'!O7+'23-27.05.2022'!O7+'30.05.2022'!O7+'0'!O7</f>
        <v>0</v>
      </c>
      <c r="P7" s="12">
        <f>'03-06.05.2022'!P7+'09-13.05.2022'!P7+'16-20.05.2022'!P7+'23-27.05.2022'!P7+'30.05.2022'!P7+'0'!P7</f>
        <v>41</v>
      </c>
      <c r="Q7" s="14">
        <f t="shared" si="0"/>
        <v>46</v>
      </c>
    </row>
    <row r="8" spans="1:17" ht="22.5" customHeight="1" x14ac:dyDescent="0.25">
      <c r="A8" s="13" t="s">
        <v>48</v>
      </c>
      <c r="B8" s="12">
        <f>'03-06.05.2022'!B8+'09-13.05.2022'!B8+'16-20.05.2022'!B8+'23-27.05.2022'!B8+'30.05.2022'!B8+'0'!B8</f>
        <v>7</v>
      </c>
      <c r="C8" s="12">
        <f>'03-06.05.2022'!C8+'09-13.05.2022'!C8+'16-20.05.2022'!C8+'23-27.05.2022'!C8+'30.05.2022'!C8+'0'!C8</f>
        <v>1</v>
      </c>
      <c r="D8" s="12">
        <f>'03-06.05.2022'!D8+'09-13.05.2022'!D8+'16-20.05.2022'!D8+'23-27.05.2022'!D8+'30.05.2022'!D8+'0'!D8</f>
        <v>1</v>
      </c>
      <c r="E8" s="12">
        <f>'03-06.05.2022'!E8+'09-13.05.2022'!E8+'16-20.05.2022'!E8+'23-27.05.2022'!E8+'30.05.2022'!E8+'0'!E8</f>
        <v>0</v>
      </c>
      <c r="F8" s="12">
        <f>'03-06.05.2022'!F8+'09-13.05.2022'!F8+'16-20.05.2022'!F8+'23-27.05.2022'!F8+'30.05.2022'!F8+'0'!F8</f>
        <v>0</v>
      </c>
      <c r="G8" s="12">
        <f>'03-06.05.2022'!G8+'09-13.05.2022'!G8+'16-20.05.2022'!G8+'23-27.05.2022'!G8+'30.05.2022'!G8+'0'!G8</f>
        <v>0</v>
      </c>
      <c r="H8" s="12">
        <f>'03-06.05.2022'!H8+'09-13.05.2022'!H8+'16-20.05.2022'!H8+'23-27.05.2022'!H8+'30.05.2022'!H8+'0'!H8</f>
        <v>2</v>
      </c>
      <c r="I8" s="12">
        <f>'03-06.05.2022'!I8+'09-13.05.2022'!I8+'16-20.05.2022'!I8+'23-27.05.2022'!I8+'30.05.2022'!I8+'0'!I8</f>
        <v>1</v>
      </c>
      <c r="J8" s="12">
        <f>'03-06.05.2022'!J8+'09-13.05.2022'!J8+'16-20.05.2022'!J8+'23-27.05.2022'!J8+'30.05.2022'!J8+'0'!J8</f>
        <v>1</v>
      </c>
      <c r="K8" s="12">
        <f>'03-06.05.2022'!K8+'09-13.05.2022'!K8+'16-20.05.2022'!K8+'23-27.05.2022'!K8+'30.05.2022'!K8+'0'!K8</f>
        <v>1</v>
      </c>
      <c r="L8" s="12">
        <f>'03-06.05.2022'!L8+'09-13.05.2022'!L8+'16-20.05.2022'!L8+'23-27.05.2022'!L8+'30.05.2022'!L8+'0'!L8</f>
        <v>2</v>
      </c>
      <c r="M8" s="12">
        <f>'03-06.05.2022'!M8+'09-13.05.2022'!M8+'16-20.05.2022'!M8+'23-27.05.2022'!M8+'30.05.2022'!M8+'0'!M8</f>
        <v>0</v>
      </c>
      <c r="N8" s="12">
        <f>'03-06.05.2022'!N8+'09-13.05.2022'!N8+'16-20.05.2022'!N8+'23-27.05.2022'!N8+'30.05.2022'!N8+'0'!N8</f>
        <v>0</v>
      </c>
      <c r="O8" s="12">
        <f>'03-06.05.2022'!O8+'09-13.05.2022'!O8+'16-20.05.2022'!O8+'23-27.05.2022'!O8+'30.05.2022'!O8+'0'!O8</f>
        <v>1</v>
      </c>
      <c r="P8" s="12">
        <f>'03-06.05.2022'!P8+'09-13.05.2022'!P8+'16-20.05.2022'!P8+'23-27.05.2022'!P8+'30.05.2022'!P8+'0'!P8</f>
        <v>12</v>
      </c>
      <c r="Q8" s="14">
        <f t="shared" si="0"/>
        <v>16</v>
      </c>
    </row>
    <row r="9" spans="1:17" ht="25.5" x14ac:dyDescent="0.25">
      <c r="A9" s="13" t="s">
        <v>61</v>
      </c>
      <c r="B9" s="12">
        <f>'03-06.05.2022'!B9+'09-13.05.2022'!B9+'16-20.05.2022'!B9+'23-27.05.2022'!B9+'30.05.2022'!B9+'0'!B9</f>
        <v>14</v>
      </c>
      <c r="C9" s="12">
        <f>'03-06.05.2022'!C9+'09-13.05.2022'!C9+'16-20.05.2022'!C9+'23-27.05.2022'!C9+'30.05.2022'!C9+'0'!C9</f>
        <v>1</v>
      </c>
      <c r="D9" s="12">
        <f>'03-06.05.2022'!D9+'09-13.05.2022'!D9+'16-20.05.2022'!D9+'23-27.05.2022'!D9+'30.05.2022'!D9+'0'!D9</f>
        <v>0</v>
      </c>
      <c r="E9" s="12">
        <f>'03-06.05.2022'!E9+'09-13.05.2022'!E9+'16-20.05.2022'!E9+'23-27.05.2022'!E9+'30.05.2022'!E9+'0'!E9</f>
        <v>0</v>
      </c>
      <c r="F9" s="12">
        <f>'03-06.05.2022'!F9+'09-13.05.2022'!F9+'16-20.05.2022'!F9+'23-27.05.2022'!F9+'30.05.2022'!F9+'0'!F9</f>
        <v>0</v>
      </c>
      <c r="G9" s="12">
        <f>'03-06.05.2022'!G9+'09-13.05.2022'!G9+'16-20.05.2022'!G9+'23-27.05.2022'!G9+'30.05.2022'!G9+'0'!G9</f>
        <v>0</v>
      </c>
      <c r="H9" s="12">
        <f>'03-06.05.2022'!H9+'09-13.05.2022'!H9+'16-20.05.2022'!H9+'23-27.05.2022'!H9+'30.05.2022'!H9+'0'!H9</f>
        <v>3</v>
      </c>
      <c r="I9" s="12">
        <f>'03-06.05.2022'!I9+'09-13.05.2022'!I9+'16-20.05.2022'!I9+'23-27.05.2022'!I9+'30.05.2022'!I9+'0'!I9</f>
        <v>0</v>
      </c>
      <c r="J9" s="12">
        <f>'03-06.05.2022'!J9+'09-13.05.2022'!J9+'16-20.05.2022'!J9+'23-27.05.2022'!J9+'30.05.2022'!J9+'0'!J9</f>
        <v>0</v>
      </c>
      <c r="K9" s="12">
        <f>'03-06.05.2022'!K9+'09-13.05.2022'!K9+'16-20.05.2022'!K9+'23-27.05.2022'!K9+'30.05.2022'!K9+'0'!K9</f>
        <v>0</v>
      </c>
      <c r="L9" s="12">
        <f>'03-06.05.2022'!L9+'09-13.05.2022'!L9+'16-20.05.2022'!L9+'23-27.05.2022'!L9+'30.05.2022'!L9+'0'!L9</f>
        <v>0</v>
      </c>
      <c r="M9" s="12">
        <f>'03-06.05.2022'!M9+'09-13.05.2022'!M9+'16-20.05.2022'!M9+'23-27.05.2022'!M9+'30.05.2022'!M9+'0'!M9</f>
        <v>1</v>
      </c>
      <c r="N9" s="12">
        <f>'03-06.05.2022'!N9+'09-13.05.2022'!N9+'16-20.05.2022'!N9+'23-27.05.2022'!N9+'30.05.2022'!N9+'0'!N9</f>
        <v>1</v>
      </c>
      <c r="O9" s="12">
        <f>'03-06.05.2022'!O9+'09-13.05.2022'!O9+'16-20.05.2022'!O9+'23-27.05.2022'!O9+'30.05.2022'!O9+'0'!O9</f>
        <v>0</v>
      </c>
      <c r="P9" s="12">
        <f>'03-06.05.2022'!P9+'09-13.05.2022'!P9+'16-20.05.2022'!P9+'23-27.05.2022'!P9+'30.05.2022'!P9+'0'!P9</f>
        <v>17</v>
      </c>
      <c r="Q9" s="14">
        <f t="shared" si="0"/>
        <v>20</v>
      </c>
    </row>
    <row r="10" spans="1:17" ht="26.25" x14ac:dyDescent="0.25">
      <c r="A10" s="16" t="s">
        <v>49</v>
      </c>
      <c r="B10" s="12">
        <f>'03-06.05.2022'!B10+'09-13.05.2022'!B10+'16-20.05.2022'!B10+'23-27.05.2022'!B10+'30.05.2022'!B10+'0'!B10</f>
        <v>5</v>
      </c>
      <c r="C10" s="12">
        <f>'03-06.05.2022'!C10+'09-13.05.2022'!C10+'16-20.05.2022'!C10+'23-27.05.2022'!C10+'30.05.2022'!C10+'0'!C10</f>
        <v>1</v>
      </c>
      <c r="D10" s="12">
        <f>'03-06.05.2022'!D10+'09-13.05.2022'!D10+'16-20.05.2022'!D10+'23-27.05.2022'!D10+'30.05.2022'!D10+'0'!D10</f>
        <v>0</v>
      </c>
      <c r="E10" s="12">
        <f>'03-06.05.2022'!E10+'09-13.05.2022'!E10+'16-20.05.2022'!E10+'23-27.05.2022'!E10+'30.05.2022'!E10+'0'!E10</f>
        <v>1</v>
      </c>
      <c r="F10" s="12">
        <f>'03-06.05.2022'!F10+'09-13.05.2022'!F10+'16-20.05.2022'!F10+'23-27.05.2022'!F10+'30.05.2022'!F10+'0'!F10</f>
        <v>0</v>
      </c>
      <c r="G10" s="12">
        <f>'03-06.05.2022'!G10+'09-13.05.2022'!G10+'16-20.05.2022'!G10+'23-27.05.2022'!G10+'30.05.2022'!G10+'0'!G10</f>
        <v>0</v>
      </c>
      <c r="H10" s="12">
        <f>'03-06.05.2022'!H10+'09-13.05.2022'!H10+'16-20.05.2022'!H10+'23-27.05.2022'!H10+'30.05.2022'!H10+'0'!H10</f>
        <v>3</v>
      </c>
      <c r="I10" s="12">
        <f>'03-06.05.2022'!I10+'09-13.05.2022'!I10+'16-20.05.2022'!I10+'23-27.05.2022'!I10+'30.05.2022'!I10+'0'!I10</f>
        <v>0</v>
      </c>
      <c r="J10" s="12">
        <f>'03-06.05.2022'!J10+'09-13.05.2022'!J10+'16-20.05.2022'!J10+'23-27.05.2022'!J10+'30.05.2022'!J10+'0'!J10</f>
        <v>0</v>
      </c>
      <c r="K10" s="12">
        <f>'03-06.05.2022'!K10+'09-13.05.2022'!K10+'16-20.05.2022'!K10+'23-27.05.2022'!K10+'30.05.2022'!K10+'0'!K10</f>
        <v>0</v>
      </c>
      <c r="L10" s="12">
        <f>'03-06.05.2022'!L10+'09-13.05.2022'!L10+'16-20.05.2022'!L10+'23-27.05.2022'!L10+'30.05.2022'!L10+'0'!L10</f>
        <v>0</v>
      </c>
      <c r="M10" s="12">
        <f>'03-06.05.2022'!M10+'09-13.05.2022'!M10+'16-20.05.2022'!M10+'23-27.05.2022'!M10+'30.05.2022'!M10+'0'!M10</f>
        <v>0</v>
      </c>
      <c r="N10" s="12">
        <f>'03-06.05.2022'!N10+'09-13.05.2022'!N10+'16-20.05.2022'!N10+'23-27.05.2022'!N10+'30.05.2022'!N10+'0'!N10</f>
        <v>0</v>
      </c>
      <c r="O10" s="12">
        <f>'03-06.05.2022'!O10+'09-13.05.2022'!O10+'16-20.05.2022'!O10+'23-27.05.2022'!O10+'30.05.2022'!O10+'0'!O10</f>
        <v>0</v>
      </c>
      <c r="P10" s="12">
        <f>'03-06.05.2022'!P10+'09-13.05.2022'!P10+'16-20.05.2022'!P10+'23-27.05.2022'!P10+'30.05.2022'!P10+'0'!P10</f>
        <v>9</v>
      </c>
      <c r="Q10" s="14">
        <f t="shared" si="0"/>
        <v>10</v>
      </c>
    </row>
    <row r="11" spans="1:17" x14ac:dyDescent="0.25">
      <c r="A11" s="13" t="s">
        <v>50</v>
      </c>
      <c r="B11" s="12">
        <f>'03-06.05.2022'!B11+'09-13.05.2022'!B11+'16-20.05.2022'!B11+'23-27.05.2022'!B11+'30.05.2022'!B11+'0'!B11</f>
        <v>4</v>
      </c>
      <c r="C11" s="12">
        <f>'03-06.05.2022'!C11+'09-13.05.2022'!C11+'16-20.05.2022'!C11+'23-27.05.2022'!C11+'30.05.2022'!C11+'0'!C11</f>
        <v>0</v>
      </c>
      <c r="D11" s="12">
        <f>'03-06.05.2022'!D11+'09-13.05.2022'!D11+'16-20.05.2022'!D11+'23-27.05.2022'!D11+'30.05.2022'!D11+'0'!D11</f>
        <v>0</v>
      </c>
      <c r="E11" s="12">
        <f>'03-06.05.2022'!E11+'09-13.05.2022'!E11+'16-20.05.2022'!E11+'23-27.05.2022'!E11+'30.05.2022'!E11+'0'!E11</f>
        <v>0</v>
      </c>
      <c r="F11" s="12">
        <f>'03-06.05.2022'!F11+'09-13.05.2022'!F11+'16-20.05.2022'!F11+'23-27.05.2022'!F11+'30.05.2022'!F11+'0'!F11</f>
        <v>0</v>
      </c>
      <c r="G11" s="12">
        <f>'03-06.05.2022'!G11+'09-13.05.2022'!G11+'16-20.05.2022'!G11+'23-27.05.2022'!G11+'30.05.2022'!G11+'0'!G11</f>
        <v>0</v>
      </c>
      <c r="H11" s="12">
        <f>'03-06.05.2022'!H11+'09-13.05.2022'!H11+'16-20.05.2022'!H11+'23-27.05.2022'!H11+'30.05.2022'!H11+'0'!H11</f>
        <v>0</v>
      </c>
      <c r="I11" s="12">
        <f>'03-06.05.2022'!I11+'09-13.05.2022'!I11+'16-20.05.2022'!I11+'23-27.05.2022'!I11+'30.05.2022'!I11+'0'!I11</f>
        <v>0</v>
      </c>
      <c r="J11" s="12">
        <f>'03-06.05.2022'!J11+'09-13.05.2022'!J11+'16-20.05.2022'!J11+'23-27.05.2022'!J11+'30.05.2022'!J11+'0'!J11</f>
        <v>1</v>
      </c>
      <c r="K11" s="12">
        <f>'03-06.05.2022'!K11+'09-13.05.2022'!K11+'16-20.05.2022'!K11+'23-27.05.2022'!K11+'30.05.2022'!K11+'0'!K11</f>
        <v>0</v>
      </c>
      <c r="L11" s="12">
        <f>'03-06.05.2022'!L11+'09-13.05.2022'!L11+'16-20.05.2022'!L11+'23-27.05.2022'!L11+'30.05.2022'!L11+'0'!L11</f>
        <v>1</v>
      </c>
      <c r="M11" s="12">
        <f>'03-06.05.2022'!M11+'09-13.05.2022'!M11+'16-20.05.2022'!M11+'23-27.05.2022'!M11+'30.05.2022'!M11+'0'!M11</f>
        <v>0</v>
      </c>
      <c r="N11" s="12">
        <f>'03-06.05.2022'!N11+'09-13.05.2022'!N11+'16-20.05.2022'!N11+'23-27.05.2022'!N11+'30.05.2022'!N11+'0'!N11</f>
        <v>0</v>
      </c>
      <c r="O11" s="12">
        <f>'03-06.05.2022'!O11+'09-13.05.2022'!O11+'16-20.05.2022'!O11+'23-27.05.2022'!O11+'30.05.2022'!O11+'0'!O11</f>
        <v>0</v>
      </c>
      <c r="P11" s="12">
        <f>'03-06.05.2022'!P11+'09-13.05.2022'!P11+'16-20.05.2022'!P11+'23-27.05.2022'!P11+'30.05.2022'!P11+'0'!P11</f>
        <v>6</v>
      </c>
      <c r="Q11" s="14">
        <f t="shared" si="0"/>
        <v>6</v>
      </c>
    </row>
    <row r="12" spans="1:17" ht="27.75" customHeight="1" x14ac:dyDescent="0.25">
      <c r="A12" s="13" t="s">
        <v>59</v>
      </c>
      <c r="B12" s="12">
        <f>'03-06.05.2022'!B12+'09-13.05.2022'!B12+'16-20.05.2022'!B12+'23-27.05.2022'!B12+'30.05.2022'!B12+'0'!B12</f>
        <v>1</v>
      </c>
      <c r="C12" s="12">
        <f>'03-06.05.2022'!C12+'09-13.05.2022'!C12+'16-20.05.2022'!C12+'23-27.05.2022'!C12+'30.05.2022'!C12+'0'!C12</f>
        <v>0</v>
      </c>
      <c r="D12" s="12">
        <f>'03-06.05.2022'!D12+'09-13.05.2022'!D12+'16-20.05.2022'!D12+'23-27.05.2022'!D12+'30.05.2022'!D12+'0'!D12</f>
        <v>0</v>
      </c>
      <c r="E12" s="12">
        <f>'03-06.05.2022'!E12+'09-13.05.2022'!E12+'16-20.05.2022'!E12+'23-27.05.2022'!E12+'30.05.2022'!E12+'0'!E12</f>
        <v>0</v>
      </c>
      <c r="F12" s="12">
        <f>'03-06.05.2022'!F12+'09-13.05.2022'!F12+'16-20.05.2022'!F12+'23-27.05.2022'!F12+'30.05.2022'!F12+'0'!F12</f>
        <v>0</v>
      </c>
      <c r="G12" s="12">
        <f>'03-06.05.2022'!G12+'09-13.05.2022'!G12+'16-20.05.2022'!G12+'23-27.05.2022'!G12+'30.05.2022'!G12+'0'!G12</f>
        <v>0</v>
      </c>
      <c r="H12" s="12">
        <f>'03-06.05.2022'!H12+'09-13.05.2022'!H12+'16-20.05.2022'!H12+'23-27.05.2022'!H12+'30.05.2022'!H12+'0'!H12</f>
        <v>0</v>
      </c>
      <c r="I12" s="12">
        <f>'03-06.05.2022'!I12+'09-13.05.2022'!I12+'16-20.05.2022'!I12+'23-27.05.2022'!I12+'30.05.2022'!I12+'0'!I12</f>
        <v>0</v>
      </c>
      <c r="J12" s="12">
        <f>'03-06.05.2022'!J12+'09-13.05.2022'!J12+'16-20.05.2022'!J12+'23-27.05.2022'!J12+'30.05.2022'!J12+'0'!J12</f>
        <v>0</v>
      </c>
      <c r="K12" s="12">
        <f>'03-06.05.2022'!K12+'09-13.05.2022'!K12+'16-20.05.2022'!K12+'23-27.05.2022'!K12+'30.05.2022'!K12+'0'!K12</f>
        <v>0</v>
      </c>
      <c r="L12" s="12">
        <f>'03-06.05.2022'!L12+'09-13.05.2022'!L12+'16-20.05.2022'!L12+'23-27.05.2022'!L12+'30.05.2022'!L12+'0'!L12</f>
        <v>0</v>
      </c>
      <c r="M12" s="12">
        <f>'03-06.05.2022'!M12+'09-13.05.2022'!M12+'16-20.05.2022'!M12+'23-27.05.2022'!M12+'30.05.2022'!M12+'0'!M12</f>
        <v>0</v>
      </c>
      <c r="N12" s="12">
        <f>'03-06.05.2022'!N12+'09-13.05.2022'!N12+'16-20.05.2022'!N12+'23-27.05.2022'!N12+'30.05.2022'!N12+'0'!N12</f>
        <v>0</v>
      </c>
      <c r="O12" s="12">
        <f>'03-06.05.2022'!O12+'09-13.05.2022'!O12+'16-20.05.2022'!O12+'23-27.05.2022'!O12+'30.05.2022'!O12+'0'!O12</f>
        <v>0</v>
      </c>
      <c r="P12" s="12">
        <f>'03-06.05.2022'!P12+'09-13.05.2022'!P12+'16-20.05.2022'!P12+'23-27.05.2022'!P12+'30.05.2022'!P12+'0'!P12</f>
        <v>1</v>
      </c>
      <c r="Q12" s="14">
        <f t="shared" si="0"/>
        <v>1</v>
      </c>
    </row>
    <row r="13" spans="1:17" ht="17.25" customHeight="1" x14ac:dyDescent="0.25">
      <c r="A13" s="13" t="s">
        <v>51</v>
      </c>
      <c r="B13" s="12">
        <f>'03-06.05.2022'!B13+'09-13.05.2022'!B13+'16-20.05.2022'!B13+'23-27.05.2022'!B13+'30.05.2022'!B13+'0'!B13</f>
        <v>1</v>
      </c>
      <c r="C13" s="12">
        <f>'03-06.05.2022'!C13+'09-13.05.2022'!C13+'16-20.05.2022'!C13+'23-27.05.2022'!C13+'30.05.2022'!C13+'0'!C13</f>
        <v>1</v>
      </c>
      <c r="D13" s="12">
        <f>'03-06.05.2022'!D13+'09-13.05.2022'!D13+'16-20.05.2022'!D13+'23-27.05.2022'!D13+'30.05.2022'!D13+'0'!D13</f>
        <v>0</v>
      </c>
      <c r="E13" s="12">
        <f>'03-06.05.2022'!E13+'09-13.05.2022'!E13+'16-20.05.2022'!E13+'23-27.05.2022'!E13+'30.05.2022'!E13+'0'!E13</f>
        <v>0</v>
      </c>
      <c r="F13" s="12">
        <f>'03-06.05.2022'!F13+'09-13.05.2022'!F13+'16-20.05.2022'!F13+'23-27.05.2022'!F13+'30.05.2022'!F13+'0'!F13</f>
        <v>0</v>
      </c>
      <c r="G13" s="12">
        <f>'03-06.05.2022'!G13+'09-13.05.2022'!G13+'16-20.05.2022'!G13+'23-27.05.2022'!G13+'30.05.2022'!G13+'0'!G13</f>
        <v>0</v>
      </c>
      <c r="H13" s="12">
        <f>'03-06.05.2022'!H13+'09-13.05.2022'!H13+'16-20.05.2022'!H13+'23-27.05.2022'!H13+'30.05.2022'!H13+'0'!H13</f>
        <v>0</v>
      </c>
      <c r="I13" s="12">
        <f>'03-06.05.2022'!I13+'09-13.05.2022'!I13+'16-20.05.2022'!I13+'23-27.05.2022'!I13+'30.05.2022'!I13+'0'!I13</f>
        <v>0</v>
      </c>
      <c r="J13" s="12">
        <f>'03-06.05.2022'!J13+'09-13.05.2022'!J13+'16-20.05.2022'!J13+'23-27.05.2022'!J13+'30.05.2022'!J13+'0'!J13</f>
        <v>0</v>
      </c>
      <c r="K13" s="12">
        <f>'03-06.05.2022'!K13+'09-13.05.2022'!K13+'16-20.05.2022'!K13+'23-27.05.2022'!K13+'30.05.2022'!K13+'0'!K13</f>
        <v>0</v>
      </c>
      <c r="L13" s="12">
        <f>'03-06.05.2022'!L13+'09-13.05.2022'!L13+'16-20.05.2022'!L13+'23-27.05.2022'!L13+'30.05.2022'!L13+'0'!L13</f>
        <v>0</v>
      </c>
      <c r="M13" s="12">
        <f>'03-06.05.2022'!M13+'09-13.05.2022'!M13+'16-20.05.2022'!M13+'23-27.05.2022'!M13+'30.05.2022'!M13+'0'!M13</f>
        <v>0</v>
      </c>
      <c r="N13" s="12">
        <f>'03-06.05.2022'!N13+'09-13.05.2022'!N13+'16-20.05.2022'!N13+'23-27.05.2022'!N13+'30.05.2022'!N13+'0'!N13</f>
        <v>1</v>
      </c>
      <c r="O13" s="12">
        <f>'03-06.05.2022'!O13+'09-13.05.2022'!O13+'16-20.05.2022'!O13+'23-27.05.2022'!O13+'30.05.2022'!O13+'0'!O13</f>
        <v>0</v>
      </c>
      <c r="P13" s="12">
        <f>'03-06.05.2022'!P13+'09-13.05.2022'!P13+'16-20.05.2022'!P13+'23-27.05.2022'!P13+'30.05.2022'!P13+'0'!P13</f>
        <v>2</v>
      </c>
      <c r="Q13" s="14">
        <f t="shared" si="0"/>
        <v>3</v>
      </c>
    </row>
    <row r="14" spans="1:17" x14ac:dyDescent="0.25">
      <c r="A14" s="13" t="s">
        <v>52</v>
      </c>
      <c r="B14" s="12">
        <f>'03-06.05.2022'!B14+'09-13.05.2022'!B14+'16-20.05.2022'!B14+'23-27.05.2022'!B14+'30.05.2022'!B14+'0'!B14</f>
        <v>2</v>
      </c>
      <c r="C14" s="12">
        <f>'03-06.05.2022'!C14+'09-13.05.2022'!C14+'16-20.05.2022'!C14+'23-27.05.2022'!C14+'30.05.2022'!C14+'0'!C14</f>
        <v>0</v>
      </c>
      <c r="D14" s="12">
        <f>'03-06.05.2022'!D14+'09-13.05.2022'!D14+'16-20.05.2022'!D14+'23-27.05.2022'!D14+'30.05.2022'!D14+'0'!D14</f>
        <v>0</v>
      </c>
      <c r="E14" s="12">
        <f>'03-06.05.2022'!E14+'09-13.05.2022'!E14+'16-20.05.2022'!E14+'23-27.05.2022'!E14+'30.05.2022'!E14+'0'!E14</f>
        <v>0</v>
      </c>
      <c r="F14" s="12">
        <f>'03-06.05.2022'!F14+'09-13.05.2022'!F14+'16-20.05.2022'!F14+'23-27.05.2022'!F14+'30.05.2022'!F14+'0'!F14</f>
        <v>0</v>
      </c>
      <c r="G14" s="12">
        <f>'03-06.05.2022'!G14+'09-13.05.2022'!G14+'16-20.05.2022'!G14+'23-27.05.2022'!G14+'30.05.2022'!G14+'0'!G14</f>
        <v>0</v>
      </c>
      <c r="H14" s="12">
        <f>'03-06.05.2022'!H14+'09-13.05.2022'!H14+'16-20.05.2022'!H14+'23-27.05.2022'!H14+'30.05.2022'!H14+'0'!H14</f>
        <v>0</v>
      </c>
      <c r="I14" s="12">
        <f>'03-06.05.2022'!I14+'09-13.05.2022'!I14+'16-20.05.2022'!I14+'23-27.05.2022'!I14+'30.05.2022'!I14+'0'!I14</f>
        <v>0</v>
      </c>
      <c r="J14" s="12">
        <f>'03-06.05.2022'!J14+'09-13.05.2022'!J14+'16-20.05.2022'!J14+'23-27.05.2022'!J14+'30.05.2022'!J14+'0'!J14</f>
        <v>0</v>
      </c>
      <c r="K14" s="12">
        <f>'03-06.05.2022'!K14+'09-13.05.2022'!K14+'16-20.05.2022'!K14+'23-27.05.2022'!K14+'30.05.2022'!K14+'0'!K14</f>
        <v>0</v>
      </c>
      <c r="L14" s="12">
        <f>'03-06.05.2022'!L14+'09-13.05.2022'!L14+'16-20.05.2022'!L14+'23-27.05.2022'!L14+'30.05.2022'!L14+'0'!L14</f>
        <v>1</v>
      </c>
      <c r="M14" s="12">
        <f>'03-06.05.2022'!M14+'09-13.05.2022'!M14+'16-20.05.2022'!M14+'23-27.05.2022'!M14+'30.05.2022'!M14+'0'!M14</f>
        <v>0</v>
      </c>
      <c r="N14" s="12">
        <f>'03-06.05.2022'!N14+'09-13.05.2022'!N14+'16-20.05.2022'!N14+'23-27.05.2022'!N14+'30.05.2022'!N14+'0'!N14</f>
        <v>0</v>
      </c>
      <c r="O14" s="12">
        <f>'03-06.05.2022'!O14+'09-13.05.2022'!O14+'16-20.05.2022'!O14+'23-27.05.2022'!O14+'30.05.2022'!O14+'0'!O14</f>
        <v>0</v>
      </c>
      <c r="P14" s="12">
        <f>'03-06.05.2022'!P14+'09-13.05.2022'!P14+'16-20.05.2022'!P14+'23-27.05.2022'!P14+'30.05.2022'!P14+'0'!P14</f>
        <v>2</v>
      </c>
      <c r="Q14" s="14">
        <f t="shared" si="0"/>
        <v>3</v>
      </c>
    </row>
    <row r="15" spans="1:17" ht="30" x14ac:dyDescent="0.25">
      <c r="A15" s="17" t="s">
        <v>53</v>
      </c>
      <c r="B15" s="14">
        <f t="shared" ref="B15:P15" si="1">SUM(B5:B14)</f>
        <v>65</v>
      </c>
      <c r="C15" s="14">
        <f t="shared" si="1"/>
        <v>10</v>
      </c>
      <c r="D15" s="14">
        <f t="shared" si="1"/>
        <v>1</v>
      </c>
      <c r="E15" s="14">
        <f t="shared" si="1"/>
        <v>7</v>
      </c>
      <c r="F15" s="14">
        <f t="shared" si="1"/>
        <v>1</v>
      </c>
      <c r="G15" s="14">
        <f t="shared" si="1"/>
        <v>0</v>
      </c>
      <c r="H15" s="14">
        <f t="shared" si="1"/>
        <v>16</v>
      </c>
      <c r="I15" s="14">
        <f t="shared" si="1"/>
        <v>1</v>
      </c>
      <c r="J15" s="14">
        <f t="shared" si="1"/>
        <v>19</v>
      </c>
      <c r="K15" s="14">
        <f t="shared" si="1"/>
        <v>7</v>
      </c>
      <c r="L15" s="14">
        <f t="shared" si="1"/>
        <v>5</v>
      </c>
      <c r="M15" s="14">
        <f t="shared" si="1"/>
        <v>1</v>
      </c>
      <c r="N15" s="14">
        <f t="shared" si="1"/>
        <v>7</v>
      </c>
      <c r="O15" s="14">
        <f t="shared" si="1"/>
        <v>7</v>
      </c>
      <c r="P15" s="14">
        <f t="shared" si="1"/>
        <v>115</v>
      </c>
      <c r="Q15" s="14">
        <f>SUM(B15:N15)</f>
        <v>140</v>
      </c>
    </row>
    <row r="16" spans="1:17" x14ac:dyDescent="0.25">
      <c r="A16" s="23" t="s">
        <v>57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1:17" x14ac:dyDescent="0.25">
      <c r="A17" s="23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x14ac:dyDescent="0.25">
      <c r="A18" s="24" t="s">
        <v>56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25">
      <c r="A19" s="24" t="s">
        <v>71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25">
      <c r="A20" s="23" t="s">
        <v>54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2" spans="1:17" ht="15.75" customHeight="1" x14ac:dyDescent="0.25"/>
  </sheetData>
  <mergeCells count="18">
    <mergeCell ref="G3:G4"/>
    <mergeCell ref="O1:Q1"/>
    <mergeCell ref="B2:D2"/>
    <mergeCell ref="E2:F2"/>
    <mergeCell ref="H2:I2"/>
    <mergeCell ref="J2:L2"/>
    <mergeCell ref="O2:Q2"/>
    <mergeCell ref="B1:D1"/>
    <mergeCell ref="E1:F1"/>
    <mergeCell ref="H1:I1"/>
    <mergeCell ref="J1:L1"/>
    <mergeCell ref="M1:M2"/>
    <mergeCell ref="N1:N2"/>
    <mergeCell ref="A16:Q16"/>
    <mergeCell ref="A17:Q17"/>
    <mergeCell ref="A18:Q18"/>
    <mergeCell ref="A19:Q19"/>
    <mergeCell ref="A20:Q20"/>
  </mergeCells>
  <pageMargins left="0.196850393700787" right="0.196850393700787" top="0.41666666666666702" bottom="0" header="0.196850393700787" footer="0.196850393700787"/>
  <pageSetup paperSize="9" orientation="landscape" r:id="rId1"/>
  <headerFooter>
    <oddHeader>&amp;L&amp;"-,Bold"Месечен Извештај&amp;C&amp;"-,Bold"МАЈ /2022&amp;R&amp;"-,Bold"ФК ЕП/FK ETH9.1.2.-1/2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03-06.05.2022</vt:lpstr>
      <vt:lpstr>09-13.05.2022</vt:lpstr>
      <vt:lpstr>16-20.05.2022</vt:lpstr>
      <vt:lpstr>23-27.05.2022</vt:lpstr>
      <vt:lpstr>30.05.2022</vt:lpstr>
      <vt:lpstr>0</vt:lpstr>
      <vt:lpstr>1</vt:lpstr>
      <vt:lpstr>Месечен МАЈ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Trpcevska</dc:creator>
  <cp:lastModifiedBy>Daniela</cp:lastModifiedBy>
  <cp:lastPrinted>2021-07-19T06:49:52Z</cp:lastPrinted>
  <dcterms:created xsi:type="dcterms:W3CDTF">2021-07-18T13:16:52Z</dcterms:created>
  <dcterms:modified xsi:type="dcterms:W3CDTF">2022-06-07T06:44:31Z</dcterms:modified>
</cp:coreProperties>
</file>